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515" windowHeight="14490" activeTab="0"/>
  </bookViews>
  <sheets>
    <sheet name="Seite1" sheetId="1" r:id="rId1"/>
    <sheet name="Seite2" sheetId="2" r:id="rId2"/>
    <sheet name="Seite3" sheetId="3" r:id="rId3"/>
    <sheet name="Seite4" sheetId="4" r:id="rId4"/>
    <sheet name="Seite5" sheetId="5" r:id="rId5"/>
  </sheets>
  <definedNames>
    <definedName name="_xlnm.Print_Area" localSheetId="0">'Seite1'!$B$1:$N$59</definedName>
    <definedName name="_xlnm.Print_Area" localSheetId="1">'Seite2'!$B$1:$K$56</definedName>
    <definedName name="_xlnm.Print_Area" localSheetId="2">'Seite3'!$B$1:$P$48</definedName>
    <definedName name="_xlnm.Print_Area" localSheetId="3">'Seite4'!$B$1:$Q$57</definedName>
    <definedName name="_xlnm.Print_Area" localSheetId="4">'Seite5'!$B$1:$Q$37</definedName>
  </definedNames>
  <calcPr fullCalcOnLoad="1"/>
</workbook>
</file>

<file path=xl/sharedStrings.xml><?xml version="1.0" encoding="utf-8"?>
<sst xmlns="http://schemas.openxmlformats.org/spreadsheetml/2006/main" count="297" uniqueCount="226">
  <si>
    <t>Datum</t>
  </si>
  <si>
    <t xml:space="preserve">zutreffendes bitte ankreuzen        oder ausfüllen     </t>
  </si>
  <si>
    <t>Eingang bei der Bewilligungsstelle</t>
  </si>
  <si>
    <t>Anschrift</t>
  </si>
  <si>
    <t>Telefon, Telefax</t>
  </si>
  <si>
    <t>E-Mail</t>
  </si>
  <si>
    <t>Name</t>
  </si>
  <si>
    <t>Notar</t>
  </si>
  <si>
    <t>3. Angaben über das Baugrundstück</t>
  </si>
  <si>
    <t>2. Beantragt wird</t>
  </si>
  <si>
    <t>ein staatliches Darlehen von</t>
  </si>
  <si>
    <t>€</t>
  </si>
  <si>
    <t>Größe in m²</t>
  </si>
  <si>
    <t>Grundbuchart</t>
  </si>
  <si>
    <t>Amtsgericht</t>
  </si>
  <si>
    <t>Gemarkung</t>
  </si>
  <si>
    <t>Band</t>
  </si>
  <si>
    <t>Blatt</t>
  </si>
  <si>
    <t>Flur-Nummer</t>
  </si>
  <si>
    <t>1. Angaben über Bauherr, Betreuer und Notar</t>
  </si>
  <si>
    <t>Der Bauherr ist schon Eigentümer des Grundstücks</t>
  </si>
  <si>
    <t>oder Erbbauberechtigter</t>
  </si>
  <si>
    <t>Dauer des Erbbaurechts</t>
  </si>
  <si>
    <t>voraussichtlich geschlossen am</t>
  </si>
  <si>
    <t>Erbbaurechtsausgeber</t>
  </si>
  <si>
    <t>Jahre</t>
  </si>
  <si>
    <t>4. Angaben über das Bauvorhaben</t>
  </si>
  <si>
    <t>Anzahl</t>
  </si>
  <si>
    <t>Der Wohnraum wird geschaffen durch</t>
  </si>
  <si>
    <t>Bauerrichtung in</t>
  </si>
  <si>
    <t>Die Baugenehmigung (Art. 55 BayBO) bzw. baurechtliche Zulässigkeit des Bauvorhabens (Art. 58 BayBO)</t>
  </si>
  <si>
    <t>Datum/Aktenzeichen</t>
  </si>
  <si>
    <t>Baubeginn voraussichtlich am</t>
  </si>
  <si>
    <t>Bauherr</t>
  </si>
  <si>
    <t>Name, Firmenbezeichnung</t>
  </si>
  <si>
    <t>Der Kaufvertrag / Erbbaurechtsvertrag wird</t>
  </si>
  <si>
    <t>Erbbaugrundbuch</t>
  </si>
  <si>
    <t>Name, Anschrift</t>
  </si>
  <si>
    <t>(Regierungen, Landeshauptstadt München, Städte Augsburg und Nürnberg)</t>
  </si>
  <si>
    <t>5. Beschreibung des Gebäudes</t>
  </si>
  <si>
    <t>5.1</t>
  </si>
  <si>
    <t>m²</t>
  </si>
  <si>
    <t>geförderte Wohnungen mit einer Gesamtwohnfläche von</t>
  </si>
  <si>
    <t>5.1.2</t>
  </si>
  <si>
    <t>nicht geförderte Wohnungen mit insgesamt</t>
  </si>
  <si>
    <t>5.1.3</t>
  </si>
  <si>
    <t>Summe der Wohnflächen</t>
  </si>
  <si>
    <t>5.1.4</t>
  </si>
  <si>
    <t>Fläche der Gemeinschaftsräume</t>
  </si>
  <si>
    <t>5.1.5</t>
  </si>
  <si>
    <t>Gesamtgrundfläche</t>
  </si>
  <si>
    <t>5.1.6</t>
  </si>
  <si>
    <t>5.1.7</t>
  </si>
  <si>
    <t>5.2</t>
  </si>
  <si>
    <t>Anzahl der Garagen</t>
  </si>
  <si>
    <t>5.1.8</t>
  </si>
  <si>
    <t>Anzahl der Stellplätze</t>
  </si>
  <si>
    <t>5.1.1</t>
  </si>
  <si>
    <t>Vorhandene Wohnungen, Garagen und Geschäftsräume</t>
  </si>
  <si>
    <t>5.1.9</t>
  </si>
  <si>
    <t>6. Gesamtkosten</t>
  </si>
  <si>
    <t>6.0</t>
  </si>
  <si>
    <t>6.1</t>
  </si>
  <si>
    <t>Grundstück</t>
  </si>
  <si>
    <t>Wert der verwendeten Bauteile</t>
  </si>
  <si>
    <t>Gesamtkosten</t>
  </si>
  <si>
    <t>Herrrichten und Erschließen</t>
  </si>
  <si>
    <t>6.2</t>
  </si>
  <si>
    <t>6.3</t>
  </si>
  <si>
    <t>Bauwerk</t>
  </si>
  <si>
    <t>davon</t>
  </si>
  <si>
    <t>Wohn- und Nebengebäude</t>
  </si>
  <si>
    <t>Garagen</t>
  </si>
  <si>
    <t>Bauwerk - Baukonstruktion</t>
  </si>
  <si>
    <t>Bauwerk - Technische Anlagen</t>
  </si>
  <si>
    <t>6.4</t>
  </si>
  <si>
    <t>6.5</t>
  </si>
  <si>
    <t>Außenanlagen</t>
  </si>
  <si>
    <t>6.6</t>
  </si>
  <si>
    <t>Austattung und Kunstwerke</t>
  </si>
  <si>
    <t>6.7</t>
  </si>
  <si>
    <t>Baunebenkosten</t>
  </si>
  <si>
    <t>7.1</t>
  </si>
  <si>
    <t>Fremdmittel</t>
  </si>
  <si>
    <t>Jährliche Leistungen</t>
  </si>
  <si>
    <t>Erbbauzins</t>
  </si>
  <si>
    <t>Bargeld/Guthaben</t>
  </si>
  <si>
    <t>Selbsthilfe</t>
  </si>
  <si>
    <t>Summe der Eigenleistungen</t>
  </si>
  <si>
    <t>Gesamtfinanzierung</t>
  </si>
  <si>
    <t>Jährliche Aufwendungen</t>
  </si>
  <si>
    <t>Gesamtbetrag der Aufwendungen</t>
  </si>
  <si>
    <t>Jährliche Erträge</t>
  </si>
  <si>
    <t>Geförderter Wohnraum und dazu gehörende Garagen</t>
  </si>
  <si>
    <t>Mietwohnraum</t>
  </si>
  <si>
    <t>Miete/€/m²/mtl.</t>
  </si>
  <si>
    <t>Miete/€/mtl.</t>
  </si>
  <si>
    <t>Nicht geförderte Räume</t>
  </si>
  <si>
    <t>Geschäftsräume</t>
  </si>
  <si>
    <t>Gesamtbetrag der Erträge</t>
  </si>
  <si>
    <t>Abgleich der Aufwands- und Ertragsberechnung</t>
  </si>
  <si>
    <t xml:space="preserve">7.2 </t>
  </si>
  <si>
    <t>Eigenleistungen</t>
  </si>
  <si>
    <t xml:space="preserve"> Neubau</t>
  </si>
  <si>
    <t xml:space="preserve"> Gebäudeänderung</t>
  </si>
  <si>
    <t>Gebäudeerweiterung</t>
  </si>
  <si>
    <t>Wohnfläche</t>
  </si>
  <si>
    <t>Einkommensstufe II</t>
  </si>
  <si>
    <t>Einkommensstufe I</t>
  </si>
  <si>
    <t>Einkommensstufe III</t>
  </si>
  <si>
    <t>Wohnungen davon Neubau</t>
  </si>
  <si>
    <t>8.</t>
  </si>
  <si>
    <t>Mieten und Belegungsstruktur</t>
  </si>
  <si>
    <t>auf geförderten Wohnraum entfallen</t>
  </si>
  <si>
    <t>bei rollstuhlgerechten oder großen Wohnungen</t>
  </si>
  <si>
    <t>Die Wohnungen sollen wie folgt belegt werden:</t>
  </si>
  <si>
    <t>lfd. Nummern der Wohnungen lt. Beiblatt</t>
  </si>
  <si>
    <t>10.1</t>
  </si>
  <si>
    <t>10.2</t>
  </si>
  <si>
    <t>10.3</t>
  </si>
  <si>
    <t>9.1</t>
  </si>
  <si>
    <t>9.2</t>
  </si>
  <si>
    <t>9.3</t>
  </si>
  <si>
    <t>9.3.1</t>
  </si>
  <si>
    <t>9.3.2</t>
  </si>
  <si>
    <t>9.3.3</t>
  </si>
  <si>
    <t>9.2.1</t>
  </si>
  <si>
    <t>9.2.1.1</t>
  </si>
  <si>
    <t>9.2.1.2</t>
  </si>
  <si>
    <t>9.2.2</t>
  </si>
  <si>
    <t>Die Angaben in diesem Antrag wurden nach bestem Wissen und Gewissen abgegeben. Sie gelten auch gegenüber der Bayerischen Landesbodenkreditanstalt.</t>
  </si>
  <si>
    <t>11.1</t>
  </si>
  <si>
    <t>11.2</t>
  </si>
  <si>
    <t>11.3</t>
  </si>
  <si>
    <t>Eigenkapitalquote:</t>
  </si>
  <si>
    <r>
      <t xml:space="preserve">An  </t>
    </r>
    <r>
      <rPr>
        <sz val="12"/>
        <rFont val="Wingdings"/>
        <family val="0"/>
      </rPr>
      <t></t>
    </r>
  </si>
  <si>
    <r>
      <t>Anlagen zum Antrag: siehe dazu</t>
    </r>
    <r>
      <rPr>
        <sz val="12"/>
        <rFont val="Arial"/>
        <family val="2"/>
      </rPr>
      <t xml:space="preserve"> </t>
    </r>
    <r>
      <rPr>
        <sz val="12"/>
        <rFont val="Wingdings"/>
        <family val="0"/>
      </rPr>
      <t></t>
    </r>
  </si>
  <si>
    <t></t>
  </si>
  <si>
    <t>Prüfungsvermerk der Bewilligungsstelle</t>
  </si>
  <si>
    <t xml:space="preserve">Der /Die Antragsteller (oder Handlungsbevollmächtigte) hat / haben sich durch Vorlage der amtlichen </t>
  </si>
  <si>
    <t>Ausweispapiere legitimiert. Kopien der Ausweispapiere sind dem Antrag beigefügt.</t>
  </si>
  <si>
    <t>Es werden keine Beanstandungen erhoben.</t>
  </si>
  <si>
    <t>Bemerkungen:</t>
  </si>
  <si>
    <t>Durchschnittliche Größe der Wohnungen:</t>
  </si>
  <si>
    <t>Wohnungen davon für Rollstuhlfahrer</t>
  </si>
  <si>
    <t>Geschäftszeichen</t>
  </si>
  <si>
    <r>
      <t xml:space="preserve">Betreuer  </t>
    </r>
    <r>
      <rPr>
        <b/>
        <sz val="12"/>
        <rFont val="Wingdings"/>
        <family val="0"/>
      </rPr>
      <t></t>
    </r>
  </si>
  <si>
    <t>Summe der Fremdmittel</t>
  </si>
  <si>
    <t>zumutbare
Miete
€/m²</t>
  </si>
  <si>
    <t>Gebäuderestwert
(./. Altbelastungen)</t>
  </si>
  <si>
    <t>Gesamtbetrag der Aufwendungen (Summe aus Nr. 9.1)</t>
  </si>
  <si>
    <t>Gesamtbetrag der Erträge (Summe aus Nr. 9.2)</t>
  </si>
  <si>
    <t>5.1.10</t>
  </si>
  <si>
    <t>Wohnungen davon Gebäudeerweiterung/ -erweiterung</t>
  </si>
  <si>
    <t>Neuzuschaffende Wohnungen</t>
  </si>
  <si>
    <t>Nennbetrag</t>
  </si>
  <si>
    <t xml:space="preserve">Zinsen </t>
  </si>
  <si>
    <t>Tilgung</t>
  </si>
  <si>
    <t>Zins</t>
  </si>
  <si>
    <t xml:space="preserve"> v.H.</t>
  </si>
  <si>
    <t>Zinsen</t>
  </si>
  <si>
    <t xml:space="preserve">Tilgung </t>
  </si>
  <si>
    <t>Altbelastungen rot unterstreichen</t>
  </si>
  <si>
    <t>Art und Geldgeber</t>
  </si>
  <si>
    <t>Bewirtschaftungskosten Garagen/Carports</t>
  </si>
  <si>
    <t>Bewirtschaftungskosten Wohn- Geschäftsraum</t>
  </si>
  <si>
    <t>Die im Antrag unter den Nummern 3 bis 9 gemachten Angaben sind subventionserhebliche Tatsachen im Sinn der §§ 3 bis 5 des Subventionsgesetzes und § 264 des Strafgesetzbuches.</t>
  </si>
  <si>
    <t>konventioneller Bauweise</t>
  </si>
  <si>
    <t>Fertigbauweise</t>
  </si>
  <si>
    <t>Kosten in der Schlussabrechnung</t>
  </si>
  <si>
    <t>6.8</t>
  </si>
  <si>
    <t xml:space="preserve">Die der Bewilligung zu Grunde gelegten Gesamtkosten werden um      </t>
  </si>
  <si>
    <t xml:space="preserve">     über-/       unterschritten.</t>
  </si>
  <si>
    <t xml:space="preserve">      Wohnungen</t>
  </si>
  <si>
    <t xml:space="preserve">     Grundbuch</t>
  </si>
  <si>
    <t>Die Kosten der Kostengruppen "Bauwerk - Baukonstruktion" und 
"Bauwerk - technische Anlagen" betragen je m² Wohnfläche:</t>
  </si>
  <si>
    <t xml:space="preserve">Fläche der Geschäftsräume </t>
  </si>
  <si>
    <t>Antrag/
Schlussabrechnung</t>
  </si>
  <si>
    <t>Lage (Gemeinde, Ortsteil, Straße, Haus-Nr.)</t>
  </si>
  <si>
    <t>Staatliches Baudarlehen</t>
  </si>
  <si>
    <t>9.  Aufwands- und Ertragsberechnung</t>
  </si>
  <si>
    <t>7.  Finanzierungsplan</t>
  </si>
  <si>
    <t>Ich handle/wir handeln ausschließlich auf eigene Rechnung.</t>
  </si>
  <si>
    <t>Ich ermächtige/wir ermächtigen die für die beantragten Fördermittel zuständigen Behörden sowie die Bayerische Landesbodenkreditanstalt, Auskünfte über die im Finanzierungsplan enthaltenen Fremdmittel unmittelbar bei den Darlehensgebern einzuholen.</t>
  </si>
  <si>
    <t>Unterschrift(en) Antragsteller/Darlehensnehmer</t>
  </si>
  <si>
    <t>Unterschrift(en) Bevollmächtigter/Betreuer</t>
  </si>
  <si>
    <t>11.</t>
  </si>
  <si>
    <t>Erklärungen</t>
  </si>
  <si>
    <t>Unterschrift</t>
  </si>
  <si>
    <t>Datum, Ort</t>
  </si>
  <si>
    <t>Gemeinschaftsräume</t>
  </si>
  <si>
    <t>9.2.1.3</t>
  </si>
  <si>
    <t>9.2.2.4</t>
  </si>
  <si>
    <t>9.2.1.5</t>
  </si>
  <si>
    <t xml:space="preserve">10. </t>
  </si>
  <si>
    <t>Bemerkungen</t>
  </si>
  <si>
    <t>Stellplätze</t>
  </si>
  <si>
    <t>Summe der Erträge für geförderten Wohnraum</t>
  </si>
  <si>
    <t>Summe der Erträge für nicht geförderte Räume</t>
  </si>
  <si>
    <t>Randnummern: siehe Erläuterungen zum Antrag</t>
  </si>
  <si>
    <t>Mietwohnraumförderung  Aufwendungsorientierte Förderung</t>
  </si>
  <si>
    <t>Formblatt 
Stabau If</t>
  </si>
  <si>
    <t xml:space="preserve"> m² Wohnfläche x 15 €</t>
  </si>
  <si>
    <t>Für die Förderung gelten die Wohnraumförderungsbestimmungen 2012, Bekanntmachung des Bayerischen Staatsministeriums des Innern vom 11.01.2012 (AllMBl S.20) in der jeweils geltenden Fassung.</t>
  </si>
  <si>
    <r>
      <t xml:space="preserve">Für die </t>
    </r>
    <r>
      <rPr>
        <b/>
        <sz val="11"/>
        <rFont val="Arial"/>
        <family val="2"/>
      </rPr>
      <t>Schlussabrechnung</t>
    </r>
    <r>
      <rPr>
        <sz val="11"/>
        <rFont val="Arial"/>
        <family val="2"/>
      </rPr>
      <t xml:space="preserve"> erklären wir:</t>
    </r>
  </si>
  <si>
    <t>11.4</t>
  </si>
  <si>
    <t>Es sind noch folgende Restarbeiten auszuführen:</t>
  </si>
  <si>
    <t>Der Antrag/ die Schlußabrechnung  wurde geprüft.</t>
  </si>
  <si>
    <t>Die Kosten dafür betragen voraussichtlich:</t>
  </si>
  <si>
    <t>11.5</t>
  </si>
  <si>
    <t>Die Kosten der Restarbeiten können mit den im Finanzierungsplan aufgeführten Mitteln beglichen werden.</t>
  </si>
  <si>
    <t>Fremd- und Eigenkapitalzinsen einschl. Erbbauzinsen lt. Finanzierungsplan</t>
  </si>
  <si>
    <t>Schlussabrechnung</t>
  </si>
  <si>
    <r>
      <t xml:space="preserve">      Antrag      </t>
    </r>
    <r>
      <rPr>
        <sz val="10"/>
        <rFont val="Arial"/>
        <family val="2"/>
      </rPr>
      <t xml:space="preserve"> oder</t>
    </r>
  </si>
  <si>
    <t>Abschreibung (bis 1,25 % der abschreibungsfähigen Kosten*)</t>
  </si>
  <si>
    <t>(*Gesamtkosten abzgl. Grundstücks- und Erschließungskosten - siehe Nr. 6)</t>
  </si>
  <si>
    <t>Die Angaben werden benötigt, um zu prüfen, ob die Voraussetzungen für die Gewährung des Darlehens vorliegen (Art. 16 Abs. 2 Bayer. Datenschutzgesetz). Sie gelten auch gegenüber der Bayerischen Landesbodenkreditanstalt.</t>
  </si>
  <si>
    <t xml:space="preserve">  x 113 € im Jahr</t>
  </si>
  <si>
    <t></t>
  </si>
  <si>
    <t></t>
  </si>
  <si>
    <t>Telefon</t>
  </si>
  <si>
    <t>ein allgemeiner Zuschuss</t>
  </si>
  <si>
    <t>Allgemeiner Zuschuss</t>
  </si>
  <si>
    <t>Stand: Oktober 2017</t>
  </si>
  <si>
    <t>Anteil der Geschäftsräume an der Gesamtgrundfläche in %</t>
  </si>
  <si>
    <t>aus Eigenmitteln
bezahltes Grundstück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</si>
</sst>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_-* #,##0.0\ &quot;€&quot;_-;\-* #,##0.0\ &quot;€&quot;_-;_-* &quot;-&quot;??\ &quot;€&quot;_-;_-@_-"/>
    <numFmt numFmtId="166" formatCode="_-* #,##0\ &quot;€&quot;_-;\-* #,##0\ &quot;€&quot;_-;_-* &quot;-&quot;??\ &quot;€&quot;_-;_-@_-"/>
    <numFmt numFmtId="167" formatCode="0.0"/>
    <numFmt numFmtId="168" formatCode="0.000"/>
    <numFmt numFmtId="169" formatCode="0.000000"/>
    <numFmt numFmtId="170" formatCode="0.00000"/>
    <numFmt numFmtId="171" formatCode="0.0000"/>
    <numFmt numFmtId="172" formatCode="#,##0\ &quot;€&quot;"/>
    <numFmt numFmtId="173" formatCode="#,##0.00\ &quot;m²&quot;"/>
    <numFmt numFmtId="174" formatCode="#,##0_ ;[Red]\-#,##0\ "/>
    <numFmt numFmtId="175" formatCode="0.0%"/>
    <numFmt numFmtId="176" formatCode="#,##0\ &quot;m²&quot;"/>
    <numFmt numFmtId="177" formatCode="#,##0.0\ &quot;m²&quot;"/>
    <numFmt numFmtId="178" formatCode="#,##0.0"/>
    <numFmt numFmtId="179" formatCode="#,##0;[Red]#,##0"/>
    <numFmt numFmtId="180" formatCode="0.E+00"/>
    <numFmt numFmtId="181" formatCode="#,##0;;"/>
    <numFmt numFmtId="182" formatCode="#,##0.00;;"/>
    <numFmt numFmtId="183" formatCode="#,##0_ ;[Red]\-#,##0;;"/>
    <numFmt numFmtId="184" formatCode="0.00%;;"/>
    <numFmt numFmtId="185" formatCode="0.00%;;;"/>
  </numFmts>
  <fonts count="57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2"/>
      <name val="Wingdings"/>
      <family val="0"/>
    </font>
    <font>
      <b/>
      <sz val="12"/>
      <name val="Wingdings"/>
      <family val="0"/>
    </font>
    <font>
      <sz val="8.6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Wingdings"/>
      <family val="0"/>
    </font>
    <font>
      <sz val="14"/>
      <name val="Wingdings"/>
      <family val="0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1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68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4" fontId="0" fillId="0" borderId="0" xfId="0" applyNumberForma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49" fontId="0" fillId="0" borderId="0" xfId="0" applyNumberForma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 applyProtection="1">
      <alignment/>
      <protection hidden="1"/>
    </xf>
    <xf numFmtId="0" fontId="0" fillId="0" borderId="10" xfId="0" applyFont="1" applyFill="1" applyBorder="1" applyAlignment="1" applyProtection="1">
      <alignment horizontal="right"/>
      <protection locked="0"/>
    </xf>
    <xf numFmtId="0" fontId="0" fillId="0" borderId="10" xfId="0" applyFont="1" applyFill="1" applyBorder="1" applyAlignment="1" applyProtection="1">
      <alignment/>
      <protection locked="0"/>
    </xf>
    <xf numFmtId="3" fontId="0" fillId="0" borderId="0" xfId="0" applyNumberFormat="1" applyAlignment="1">
      <alignment/>
    </xf>
    <xf numFmtId="2" fontId="0" fillId="0" borderId="10" xfId="51" applyNumberFormat="1" applyFont="1" applyFill="1" applyBorder="1" applyAlignment="1" applyProtection="1">
      <alignment/>
      <protection locked="0"/>
    </xf>
    <xf numFmtId="2" fontId="0" fillId="0" borderId="11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 horizontal="right" indent="1"/>
      <protection locked="0"/>
    </xf>
    <xf numFmtId="3" fontId="0" fillId="0" borderId="11" xfId="0" applyNumberFormat="1" applyFont="1" applyFill="1" applyBorder="1" applyAlignment="1" applyProtection="1">
      <alignment horizontal="right" indent="1"/>
      <protection locked="0"/>
    </xf>
    <xf numFmtId="3" fontId="0" fillId="0" borderId="12" xfId="0" applyNumberFormat="1" applyFont="1" applyFill="1" applyBorder="1" applyAlignment="1" applyProtection="1">
      <alignment horizontal="right" indent="1"/>
      <protection hidden="1" locked="0"/>
    </xf>
    <xf numFmtId="4" fontId="0" fillId="0" borderId="12" xfId="0" applyNumberFormat="1" applyFont="1" applyFill="1" applyBorder="1" applyAlignment="1" applyProtection="1">
      <alignment horizontal="right" indent="1"/>
      <protection locked="0"/>
    </xf>
    <xf numFmtId="4" fontId="0" fillId="0" borderId="13" xfId="0" applyNumberFormat="1" applyFont="1" applyFill="1" applyBorder="1" applyAlignment="1" applyProtection="1">
      <alignment horizontal="right" indent="1"/>
      <protection locked="0"/>
    </xf>
    <xf numFmtId="3" fontId="0" fillId="0" borderId="10" xfId="0" applyNumberFormat="1" applyFont="1" applyFill="1" applyBorder="1" applyAlignment="1" applyProtection="1">
      <alignment horizontal="right" indent="1"/>
      <protection locked="0"/>
    </xf>
    <xf numFmtId="3" fontId="0" fillId="0" borderId="14" xfId="0" applyNumberFormat="1" applyFont="1" applyFill="1" applyBorder="1" applyAlignment="1" applyProtection="1">
      <alignment horizontal="right" indent="1"/>
      <protection locked="0"/>
    </xf>
    <xf numFmtId="0" fontId="0" fillId="0" borderId="0" xfId="0" applyAlignment="1">
      <alignment vertical="center"/>
    </xf>
    <xf numFmtId="14" fontId="0" fillId="0" borderId="15" xfId="0" applyNumberFormat="1" applyFill="1" applyBorder="1" applyAlignment="1" applyProtection="1">
      <alignment horizontal="left"/>
      <protection locked="0"/>
    </xf>
    <xf numFmtId="1" fontId="0" fillId="0" borderId="10" xfId="0" applyNumberFormat="1" applyFill="1" applyBorder="1" applyAlignment="1" applyProtection="1">
      <alignment horizontal="center"/>
      <protection locked="0"/>
    </xf>
    <xf numFmtId="1" fontId="0" fillId="0" borderId="13" xfId="0" applyNumberFormat="1" applyFill="1" applyBorder="1" applyAlignment="1" applyProtection="1">
      <alignment horizontal="center"/>
      <protection locked="0"/>
    </xf>
    <xf numFmtId="3" fontId="0" fillId="0" borderId="10" xfId="0" applyNumberFormat="1" applyFill="1" applyBorder="1" applyAlignment="1" applyProtection="1">
      <alignment/>
      <protection locked="0"/>
    </xf>
    <xf numFmtId="2" fontId="0" fillId="0" borderId="11" xfId="51" applyNumberFormat="1" applyFont="1" applyFill="1" applyBorder="1" applyAlignment="1" applyProtection="1">
      <alignment/>
      <protection locked="0"/>
    </xf>
    <xf numFmtId="4" fontId="0" fillId="0" borderId="13" xfId="0" applyNumberFormat="1" applyFont="1" applyFill="1" applyBorder="1" applyAlignment="1" applyProtection="1">
      <alignment horizontal="right" indent="1"/>
      <protection locked="0"/>
    </xf>
    <xf numFmtId="0" fontId="0" fillId="0" borderId="10" xfId="0" applyFont="1" applyFill="1" applyBorder="1" applyAlignment="1" applyProtection="1">
      <alignment wrapText="1"/>
      <protection locked="0"/>
    </xf>
    <xf numFmtId="4" fontId="0" fillId="0" borderId="10" xfId="0" applyNumberFormat="1" applyFont="1" applyFill="1" applyBorder="1" applyAlignment="1" applyProtection="1">
      <alignment horizontal="right" indent="1"/>
      <protection locked="0"/>
    </xf>
    <xf numFmtId="0" fontId="0" fillId="0" borderId="10" xfId="0" applyFill="1" applyBorder="1" applyAlignment="1" applyProtection="1">
      <alignment/>
      <protection locked="0"/>
    </xf>
    <xf numFmtId="173" fontId="0" fillId="0" borderId="10" xfId="0" applyNumberFormat="1" applyFill="1" applyBorder="1" applyAlignment="1" applyProtection="1">
      <alignment/>
      <protection locked="0"/>
    </xf>
    <xf numFmtId="0" fontId="56" fillId="0" borderId="0" xfId="0" applyFont="1" applyAlignment="1" applyProtection="1">
      <alignment/>
      <protection hidden="1" locked="0"/>
    </xf>
    <xf numFmtId="0" fontId="0" fillId="0" borderId="13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5" xfId="0" applyFill="1" applyBorder="1" applyAlignment="1" applyProtection="1">
      <alignment horizontal="left"/>
      <protection locked="0"/>
    </xf>
    <xf numFmtId="0" fontId="0" fillId="0" borderId="21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Alignment="1">
      <alignment vertical="center"/>
    </xf>
    <xf numFmtId="0" fontId="0" fillId="0" borderId="22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3" xfId="0" applyFill="1" applyBorder="1" applyAlignment="1">
      <alignment/>
    </xf>
    <xf numFmtId="3" fontId="0" fillId="0" borderId="12" xfId="0" applyNumberFormat="1" applyFont="1" applyFill="1" applyBorder="1" applyAlignment="1" applyProtection="1">
      <alignment horizontal="right" indent="1"/>
      <protection locked="0"/>
    </xf>
    <xf numFmtId="3" fontId="0" fillId="0" borderId="21" xfId="0" applyNumberFormat="1" applyFont="1" applyFill="1" applyBorder="1" applyAlignment="1" applyProtection="1">
      <alignment horizontal="right" indent="1"/>
      <protection locked="0"/>
    </xf>
    <xf numFmtId="3" fontId="2" fillId="0" borderId="13" xfId="0" applyNumberFormat="1" applyFont="1" applyFill="1" applyBorder="1" applyAlignment="1" applyProtection="1">
      <alignment horizontal="right" wrapText="1" indent="1"/>
      <protection locked="0"/>
    </xf>
    <xf numFmtId="3" fontId="0" fillId="0" borderId="10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" fontId="0" fillId="0" borderId="10" xfId="0" applyNumberFormat="1" applyFill="1" applyBorder="1" applyAlignment="1" applyProtection="1">
      <alignment horizontal="center"/>
      <protection locked="0"/>
    </xf>
    <xf numFmtId="0" fontId="0" fillId="30" borderId="0" xfId="0" applyFill="1" applyAlignment="1">
      <alignment/>
    </xf>
    <xf numFmtId="0" fontId="2" fillId="33" borderId="0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0" xfId="0" applyFill="1" applyBorder="1" applyAlignment="1">
      <alignment/>
    </xf>
    <xf numFmtId="0" fontId="7" fillId="33" borderId="26" xfId="0" applyFont="1" applyFill="1" applyBorder="1" applyAlignment="1">
      <alignment horizontal="left" wrapText="1" indent="1"/>
    </xf>
    <xf numFmtId="0" fontId="0" fillId="33" borderId="27" xfId="0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 horizontal="center" wrapText="1"/>
    </xf>
    <xf numFmtId="0" fontId="0" fillId="33" borderId="19" xfId="0" applyFont="1" applyFill="1" applyBorder="1" applyAlignment="1">
      <alignment horizontal="left" vertical="top" indent="1"/>
    </xf>
    <xf numFmtId="0" fontId="0" fillId="33" borderId="24" xfId="0" applyFill="1" applyBorder="1" applyAlignment="1">
      <alignment horizontal="left" indent="1"/>
    </xf>
    <xf numFmtId="0" fontId="0" fillId="33" borderId="25" xfId="0" applyFill="1" applyBorder="1" applyAlignment="1">
      <alignment horizontal="left" indent="1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6" fillId="33" borderId="13" xfId="0" applyFont="1" applyFill="1" applyBorder="1" applyAlignment="1">
      <alignment horizontal="left" indent="1"/>
    </xf>
    <xf numFmtId="0" fontId="0" fillId="33" borderId="12" xfId="0" applyFill="1" applyBorder="1" applyAlignment="1">
      <alignment horizontal="left" indent="1"/>
    </xf>
    <xf numFmtId="0" fontId="0" fillId="33" borderId="26" xfId="0" applyFill="1" applyBorder="1" applyAlignment="1">
      <alignment horizontal="left" indent="1"/>
    </xf>
    <xf numFmtId="0" fontId="0" fillId="33" borderId="0" xfId="0" applyFill="1" applyBorder="1" applyAlignment="1">
      <alignment horizontal="left" indent="1"/>
    </xf>
    <xf numFmtId="0" fontId="0" fillId="33" borderId="0" xfId="0" applyFill="1" applyBorder="1" applyAlignment="1">
      <alignment/>
    </xf>
    <xf numFmtId="0" fontId="2" fillId="33" borderId="20" xfId="0" applyFont="1" applyFill="1" applyBorder="1" applyAlignment="1">
      <alignment/>
    </xf>
    <xf numFmtId="0" fontId="7" fillId="33" borderId="0" xfId="0" applyFont="1" applyFill="1" applyBorder="1" applyAlignment="1">
      <alignment vertical="center"/>
    </xf>
    <xf numFmtId="0" fontId="7" fillId="33" borderId="13" xfId="0" applyFont="1" applyFill="1" applyBorder="1" applyAlignment="1">
      <alignment/>
    </xf>
    <xf numFmtId="0" fontId="0" fillId="33" borderId="12" xfId="0" applyFill="1" applyBorder="1" applyAlignment="1">
      <alignment/>
    </xf>
    <xf numFmtId="0" fontId="7" fillId="33" borderId="26" xfId="0" applyFont="1" applyFill="1" applyBorder="1" applyAlignment="1">
      <alignment horizontal="left"/>
    </xf>
    <xf numFmtId="0" fontId="2" fillId="33" borderId="21" xfId="0" applyFont="1" applyFill="1" applyBorder="1" applyAlignment="1">
      <alignment/>
    </xf>
    <xf numFmtId="0" fontId="0" fillId="33" borderId="28" xfId="0" applyFill="1" applyBorder="1" applyAlignment="1">
      <alignment/>
    </xf>
    <xf numFmtId="0" fontId="6" fillId="33" borderId="19" xfId="0" applyFont="1" applyFill="1" applyBorder="1" applyAlignment="1">
      <alignment/>
    </xf>
    <xf numFmtId="0" fontId="5" fillId="33" borderId="29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21" xfId="0" applyFill="1" applyBorder="1" applyAlignment="1">
      <alignment/>
    </xf>
    <xf numFmtId="0" fontId="5" fillId="33" borderId="20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1" xfId="0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0" fillId="33" borderId="12" xfId="0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0" fillId="33" borderId="20" xfId="0" applyFill="1" applyBorder="1" applyAlignment="1">
      <alignment vertical="center"/>
    </xf>
    <xf numFmtId="0" fontId="12" fillId="33" borderId="0" xfId="0" applyFont="1" applyFill="1" applyBorder="1" applyAlignment="1">
      <alignment vertical="center"/>
    </xf>
    <xf numFmtId="0" fontId="8" fillId="33" borderId="2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left" vertical="center"/>
    </xf>
    <xf numFmtId="0" fontId="6" fillId="33" borderId="19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0" fillId="33" borderId="20" xfId="0" applyFont="1" applyFill="1" applyBorder="1" applyAlignment="1">
      <alignment horizontal="left" vertical="center"/>
    </xf>
    <xf numFmtId="0" fontId="0" fillId="33" borderId="0" xfId="0" applyFill="1" applyBorder="1" applyAlignment="1">
      <alignment horizontal="center" vertical="center"/>
    </xf>
    <xf numFmtId="0" fontId="6" fillId="33" borderId="24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6" fillId="33" borderId="15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5" fillId="33" borderId="0" xfId="0" applyFont="1" applyFill="1" applyBorder="1" applyAlignment="1">
      <alignment horizontal="left" vertical="center"/>
    </xf>
    <xf numFmtId="0" fontId="6" fillId="33" borderId="24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left"/>
    </xf>
    <xf numFmtId="0" fontId="6" fillId="33" borderId="21" xfId="0" applyFont="1" applyFill="1" applyBorder="1" applyAlignment="1">
      <alignment horizontal="right" vertical="center"/>
    </xf>
    <xf numFmtId="0" fontId="3" fillId="33" borderId="2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49" fontId="0" fillId="33" borderId="13" xfId="0" applyNumberForma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49" fontId="0" fillId="33" borderId="14" xfId="0" applyNumberFormat="1" applyFill="1" applyBorder="1" applyAlignment="1">
      <alignment/>
    </xf>
    <xf numFmtId="0" fontId="3" fillId="33" borderId="12" xfId="0" applyFont="1" applyFill="1" applyBorder="1" applyAlignment="1">
      <alignment horizontal="left" wrapText="1"/>
    </xf>
    <xf numFmtId="4" fontId="0" fillId="33" borderId="13" xfId="0" applyNumberFormat="1" applyFont="1" applyFill="1" applyBorder="1" applyAlignment="1">
      <alignment horizontal="right" indent="1"/>
    </xf>
    <xf numFmtId="0" fontId="0" fillId="33" borderId="31" xfId="0" applyFill="1" applyBorder="1" applyAlignment="1">
      <alignment/>
    </xf>
    <xf numFmtId="49" fontId="0" fillId="33" borderId="20" xfId="0" applyNumberFormat="1" applyFill="1" applyBorder="1" applyAlignment="1">
      <alignment/>
    </xf>
    <xf numFmtId="0" fontId="3" fillId="33" borderId="0" xfId="0" applyFont="1" applyFill="1" applyBorder="1" applyAlignment="1">
      <alignment horizontal="left" wrapText="1"/>
    </xf>
    <xf numFmtId="3" fontId="0" fillId="33" borderId="0" xfId="0" applyNumberForma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0" fillId="33" borderId="12" xfId="0" applyFont="1" applyFill="1" applyBorder="1" applyAlignment="1" applyProtection="1">
      <alignment horizontal="right"/>
      <protection locked="0"/>
    </xf>
    <xf numFmtId="0" fontId="0" fillId="33" borderId="32" xfId="0" applyFill="1" applyBorder="1" applyAlignment="1">
      <alignment/>
    </xf>
    <xf numFmtId="4" fontId="0" fillId="33" borderId="20" xfId="0" applyNumberFormat="1" applyFont="1" applyFill="1" applyBorder="1" applyAlignment="1">
      <alignment horizontal="right" indent="1"/>
    </xf>
    <xf numFmtId="0" fontId="0" fillId="33" borderId="32" xfId="0" applyFill="1" applyBorder="1" applyAlignment="1">
      <alignment/>
    </xf>
    <xf numFmtId="4" fontId="0" fillId="33" borderId="19" xfId="0" applyNumberFormat="1" applyFont="1" applyFill="1" applyBorder="1" applyAlignment="1">
      <alignment horizontal="right" indent="1"/>
    </xf>
    <xf numFmtId="0" fontId="0" fillId="33" borderId="33" xfId="0" applyFill="1" applyBorder="1" applyAlignment="1">
      <alignment/>
    </xf>
    <xf numFmtId="0" fontId="6" fillId="33" borderId="34" xfId="0" applyFont="1" applyFill="1" applyBorder="1" applyAlignment="1">
      <alignment/>
    </xf>
    <xf numFmtId="0" fontId="6" fillId="33" borderId="0" xfId="0" applyFont="1" applyFill="1" applyBorder="1" applyAlignment="1">
      <alignment horizontal="left" wrapText="1"/>
    </xf>
    <xf numFmtId="0" fontId="0" fillId="33" borderId="0" xfId="0" applyFill="1" applyBorder="1" applyAlignment="1">
      <alignment/>
    </xf>
    <xf numFmtId="14" fontId="0" fillId="33" borderId="0" xfId="0" applyNumberForma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10" fillId="33" borderId="21" xfId="0" applyFont="1" applyFill="1" applyBorder="1" applyAlignment="1">
      <alignment/>
    </xf>
    <xf numFmtId="49" fontId="0" fillId="33" borderId="29" xfId="0" applyNumberFormat="1" applyFill="1" applyBorder="1" applyAlignment="1">
      <alignment/>
    </xf>
    <xf numFmtId="0" fontId="0" fillId="33" borderId="31" xfId="0" applyFill="1" applyBorder="1" applyAlignment="1">
      <alignment/>
    </xf>
    <xf numFmtId="0" fontId="6" fillId="33" borderId="31" xfId="0" applyFont="1" applyFill="1" applyBorder="1" applyAlignment="1">
      <alignment/>
    </xf>
    <xf numFmtId="0" fontId="5" fillId="33" borderId="31" xfId="0" applyFont="1" applyFill="1" applyBorder="1" applyAlignment="1">
      <alignment/>
    </xf>
    <xf numFmtId="0" fontId="6" fillId="33" borderId="31" xfId="0" applyFont="1" applyFill="1" applyBorder="1" applyAlignment="1">
      <alignment/>
    </xf>
    <xf numFmtId="9" fontId="6" fillId="33" borderId="35" xfId="51" applyFont="1" applyFill="1" applyBorder="1" applyAlignment="1">
      <alignment horizontal="right"/>
    </xf>
    <xf numFmtId="0" fontId="0" fillId="33" borderId="36" xfId="0" applyFill="1" applyBorder="1" applyAlignment="1">
      <alignment/>
    </xf>
    <xf numFmtId="0" fontId="3" fillId="33" borderId="12" xfId="0" applyFont="1" applyFill="1" applyBorder="1" applyAlignment="1">
      <alignment/>
    </xf>
    <xf numFmtId="0" fontId="6" fillId="33" borderId="26" xfId="0" applyFont="1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12" xfId="0" applyFont="1" applyFill="1" applyBorder="1" applyAlignment="1">
      <alignment/>
    </xf>
    <xf numFmtId="2" fontId="0" fillId="33" borderId="12" xfId="0" applyNumberFormat="1" applyFill="1" applyBorder="1" applyAlignment="1">
      <alignment/>
    </xf>
    <xf numFmtId="14" fontId="0" fillId="33" borderId="15" xfId="0" applyNumberFormat="1" applyFill="1" applyBorder="1" applyAlignment="1">
      <alignment/>
    </xf>
    <xf numFmtId="49" fontId="0" fillId="33" borderId="19" xfId="0" applyNumberFormat="1" applyFill="1" applyBorder="1" applyAlignment="1">
      <alignment/>
    </xf>
    <xf numFmtId="2" fontId="0" fillId="33" borderId="24" xfId="0" applyNumberFormat="1" applyFill="1" applyBorder="1" applyAlignment="1">
      <alignment/>
    </xf>
    <xf numFmtId="4" fontId="0" fillId="33" borderId="21" xfId="0" applyNumberFormat="1" applyFont="1" applyFill="1" applyBorder="1" applyAlignment="1" applyProtection="1">
      <alignment horizontal="right" indent="1"/>
      <protection hidden="1"/>
    </xf>
    <xf numFmtId="14" fontId="0" fillId="33" borderId="24" xfId="0" applyNumberFormat="1" applyFill="1" applyBorder="1" applyAlignment="1">
      <alignment/>
    </xf>
    <xf numFmtId="4" fontId="0" fillId="33" borderId="0" xfId="0" applyNumberFormat="1" applyFont="1" applyFill="1" applyBorder="1" applyAlignment="1" applyProtection="1">
      <alignment horizontal="right" indent="1"/>
      <protection hidden="1"/>
    </xf>
    <xf numFmtId="0" fontId="2" fillId="33" borderId="12" xfId="0" applyFont="1" applyFill="1" applyBorder="1" applyAlignment="1">
      <alignment/>
    </xf>
    <xf numFmtId="14" fontId="6" fillId="33" borderId="0" xfId="0" applyNumberFormat="1" applyFont="1" applyFill="1" applyBorder="1" applyAlignment="1">
      <alignment/>
    </xf>
    <xf numFmtId="14" fontId="6" fillId="33" borderId="24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3" fillId="33" borderId="24" xfId="0" applyFont="1" applyFill="1" applyBorder="1" applyAlignment="1">
      <alignment/>
    </xf>
    <xf numFmtId="0" fontId="0" fillId="33" borderId="24" xfId="0" applyFont="1" applyFill="1" applyBorder="1" applyAlignment="1" applyProtection="1">
      <alignment horizontal="right" indent="1"/>
      <protection locked="0"/>
    </xf>
    <xf numFmtId="0" fontId="2" fillId="33" borderId="19" xfId="0" applyFont="1" applyFill="1" applyBorder="1" applyAlignment="1">
      <alignment/>
    </xf>
    <xf numFmtId="0" fontId="6" fillId="33" borderId="28" xfId="0" applyFont="1" applyFill="1" applyBorder="1" applyAlignment="1">
      <alignment horizontal="center"/>
    </xf>
    <xf numFmtId="0" fontId="6" fillId="33" borderId="37" xfId="0" applyFont="1" applyFill="1" applyBorder="1" applyAlignment="1">
      <alignment horizontal="left" wrapText="1" indent="1"/>
    </xf>
    <xf numFmtId="0" fontId="0" fillId="33" borderId="16" xfId="0" applyFill="1" applyBorder="1" applyAlignment="1">
      <alignment/>
    </xf>
    <xf numFmtId="0" fontId="2" fillId="33" borderId="38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6" fillId="33" borderId="29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39" xfId="0" applyFont="1" applyFill="1" applyBorder="1" applyAlignment="1">
      <alignment horizontal="center" wrapText="1"/>
    </xf>
    <xf numFmtId="0" fontId="0" fillId="33" borderId="37" xfId="0" applyFont="1" applyFill="1" applyBorder="1" applyAlignment="1">
      <alignment horizontal="center"/>
    </xf>
    <xf numFmtId="0" fontId="0" fillId="33" borderId="40" xfId="0" applyFill="1" applyBorder="1" applyAlignment="1">
      <alignment horizontal="right" indent="1"/>
    </xf>
    <xf numFmtId="0" fontId="0" fillId="33" borderId="41" xfId="0" applyFill="1" applyBorder="1" applyAlignment="1">
      <alignment horizontal="right" indent="1"/>
    </xf>
    <xf numFmtId="0" fontId="6" fillId="33" borderId="40" xfId="0" applyFont="1" applyFill="1" applyBorder="1" applyAlignment="1">
      <alignment horizontal="right" indent="1"/>
    </xf>
    <xf numFmtId="0" fontId="6" fillId="33" borderId="41" xfId="0" applyFont="1" applyFill="1" applyBorder="1" applyAlignment="1">
      <alignment horizontal="right" indent="1"/>
    </xf>
    <xf numFmtId="0" fontId="0" fillId="33" borderId="42" xfId="0" applyFill="1" applyBorder="1" applyAlignment="1">
      <alignment horizontal="right" indent="1"/>
    </xf>
    <xf numFmtId="0" fontId="0" fillId="33" borderId="43" xfId="0" applyFill="1" applyBorder="1" applyAlignment="1">
      <alignment horizontal="right" indent="1"/>
    </xf>
    <xf numFmtId="0" fontId="6" fillId="33" borderId="42" xfId="0" applyFont="1" applyFill="1" applyBorder="1" applyAlignment="1">
      <alignment horizontal="right" indent="1"/>
    </xf>
    <xf numFmtId="0" fontId="6" fillId="33" borderId="43" xfId="0" applyFont="1" applyFill="1" applyBorder="1" applyAlignment="1">
      <alignment horizontal="right" indent="1"/>
    </xf>
    <xf numFmtId="0" fontId="2" fillId="33" borderId="44" xfId="0" applyFont="1" applyFill="1" applyBorder="1" applyAlignment="1">
      <alignment horizontal="right" indent="1"/>
    </xf>
    <xf numFmtId="0" fontId="2" fillId="33" borderId="45" xfId="0" applyFont="1" applyFill="1" applyBorder="1" applyAlignment="1">
      <alignment horizontal="right" indent="1"/>
    </xf>
    <xf numFmtId="0" fontId="0" fillId="33" borderId="13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49" fontId="0" fillId="33" borderId="13" xfId="0" applyNumberFormat="1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49" fontId="0" fillId="33" borderId="13" xfId="0" applyNumberFormat="1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20" xfId="0" applyFont="1" applyFill="1" applyBorder="1" applyAlignment="1">
      <alignment wrapText="1"/>
    </xf>
    <xf numFmtId="3" fontId="2" fillId="33" borderId="0" xfId="0" applyNumberFormat="1" applyFont="1" applyFill="1" applyBorder="1" applyAlignment="1" applyProtection="1">
      <alignment horizontal="right" wrapText="1" indent="1"/>
      <protection hidden="1"/>
    </xf>
    <xf numFmtId="0" fontId="0" fillId="33" borderId="0" xfId="0" applyFill="1" applyBorder="1" applyAlignment="1">
      <alignment horizontal="right" indent="1"/>
    </xf>
    <xf numFmtId="49" fontId="8" fillId="33" borderId="19" xfId="0" applyNumberFormat="1" applyFont="1" applyFill="1" applyBorder="1" applyAlignment="1">
      <alignment/>
    </xf>
    <xf numFmtId="0" fontId="0" fillId="33" borderId="24" xfId="0" applyFill="1" applyBorder="1" applyAlignment="1">
      <alignment horizontal="center"/>
    </xf>
    <xf numFmtId="49" fontId="8" fillId="33" borderId="20" xfId="0" applyNumberFormat="1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166" fontId="0" fillId="33" borderId="0" xfId="59" applyNumberFormat="1" applyFont="1" applyFill="1" applyBorder="1" applyAlignment="1">
      <alignment horizontal="right" indent="1"/>
    </xf>
    <xf numFmtId="0" fontId="0" fillId="33" borderId="0" xfId="0" applyFont="1" applyFill="1" applyBorder="1" applyAlignment="1" applyProtection="1">
      <alignment horizontal="right" indent="1"/>
      <protection locked="0"/>
    </xf>
    <xf numFmtId="166" fontId="8" fillId="33" borderId="36" xfId="59" applyNumberFormat="1" applyFont="1" applyFill="1" applyBorder="1" applyAlignment="1">
      <alignment horizontal="right" indent="1"/>
    </xf>
    <xf numFmtId="0" fontId="0" fillId="33" borderId="36" xfId="0" applyFill="1" applyBorder="1" applyAlignment="1">
      <alignment horizontal="right" indent="1"/>
    </xf>
    <xf numFmtId="0" fontId="2" fillId="33" borderId="24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9" fontId="6" fillId="33" borderId="20" xfId="51" applyFont="1" applyFill="1" applyBorder="1" applyAlignment="1">
      <alignment horizontal="center"/>
    </xf>
    <xf numFmtId="9" fontId="6" fillId="33" borderId="0" xfId="51" applyFont="1" applyFill="1" applyBorder="1" applyAlignment="1">
      <alignment horizontal="center"/>
    </xf>
    <xf numFmtId="0" fontId="3" fillId="33" borderId="14" xfId="0" applyFont="1" applyFill="1" applyBorder="1" applyAlignment="1">
      <alignment/>
    </xf>
    <xf numFmtId="10" fontId="0" fillId="33" borderId="21" xfId="51" applyNumberFormat="1" applyFont="1" applyFill="1" applyBorder="1" applyAlignment="1">
      <alignment horizontal="center"/>
    </xf>
    <xf numFmtId="0" fontId="0" fillId="33" borderId="4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41" xfId="0" applyFill="1" applyBorder="1" applyAlignment="1">
      <alignment/>
    </xf>
    <xf numFmtId="0" fontId="0" fillId="33" borderId="45" xfId="0" applyFill="1" applyBorder="1" applyAlignment="1">
      <alignment/>
    </xf>
    <xf numFmtId="0" fontId="7" fillId="33" borderId="21" xfId="0" applyFont="1" applyFill="1" applyBorder="1" applyAlignment="1">
      <alignment/>
    </xf>
    <xf numFmtId="0" fontId="0" fillId="33" borderId="10" xfId="0" applyFill="1" applyBorder="1" applyAlignment="1">
      <alignment horizontal="right" indent="1"/>
    </xf>
    <xf numFmtId="49" fontId="2" fillId="33" borderId="20" xfId="0" applyNumberFormat="1" applyFont="1" applyFill="1" applyBorder="1" applyAlignment="1">
      <alignment/>
    </xf>
    <xf numFmtId="49" fontId="2" fillId="33" borderId="12" xfId="0" applyNumberFormat="1" applyFont="1" applyFill="1" applyBorder="1" applyAlignment="1">
      <alignment/>
    </xf>
    <xf numFmtId="0" fontId="0" fillId="33" borderId="12" xfId="0" applyFont="1" applyFill="1" applyBorder="1" applyAlignment="1">
      <alignment horizontal="right" indent="1"/>
    </xf>
    <xf numFmtId="0" fontId="0" fillId="33" borderId="39" xfId="0" applyFill="1" applyBorder="1" applyAlignment="1">
      <alignment/>
    </xf>
    <xf numFmtId="0" fontId="0" fillId="33" borderId="37" xfId="0" applyFill="1" applyBorder="1" applyAlignment="1">
      <alignment/>
    </xf>
    <xf numFmtId="0" fontId="7" fillId="33" borderId="20" xfId="0" applyFont="1" applyFill="1" applyBorder="1" applyAlignment="1">
      <alignment vertical="center"/>
    </xf>
    <xf numFmtId="0" fontId="7" fillId="33" borderId="21" xfId="0" applyFont="1" applyFill="1" applyBorder="1" applyAlignment="1">
      <alignment vertical="center"/>
    </xf>
    <xf numFmtId="0" fontId="9" fillId="33" borderId="21" xfId="0" applyFont="1" applyFill="1" applyBorder="1" applyAlignment="1">
      <alignment vertical="center"/>
    </xf>
    <xf numFmtId="0" fontId="2" fillId="33" borderId="21" xfId="0" applyFont="1" applyFill="1" applyBorder="1" applyAlignment="1">
      <alignment horizontal="center" vertical="center"/>
    </xf>
    <xf numFmtId="49" fontId="2" fillId="33" borderId="19" xfId="0" applyNumberFormat="1" applyFont="1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46" xfId="0" applyFill="1" applyBorder="1" applyAlignment="1">
      <alignment/>
    </xf>
    <xf numFmtId="0" fontId="0" fillId="33" borderId="29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center" wrapText="1"/>
    </xf>
    <xf numFmtId="0" fontId="14" fillId="33" borderId="28" xfId="0" applyFont="1" applyFill="1" applyBorder="1" applyAlignment="1">
      <alignment horizontal="center" wrapText="1"/>
    </xf>
    <xf numFmtId="0" fontId="6" fillId="33" borderId="28" xfId="0" applyFont="1" applyFill="1" applyBorder="1" applyAlignment="1">
      <alignment horizontal="center" wrapText="1"/>
    </xf>
    <xf numFmtId="0" fontId="6" fillId="33" borderId="39" xfId="0" applyFont="1" applyFill="1" applyBorder="1" applyAlignment="1">
      <alignment horizontal="center" wrapText="1"/>
    </xf>
    <xf numFmtId="0" fontId="6" fillId="33" borderId="37" xfId="0" applyFont="1" applyFill="1" applyBorder="1" applyAlignment="1">
      <alignment horizontal="center" wrapText="1"/>
    </xf>
    <xf numFmtId="0" fontId="0" fillId="33" borderId="11" xfId="0" applyFont="1" applyFill="1" applyBorder="1" applyAlignment="1">
      <alignment horizontal="center" wrapText="1"/>
    </xf>
    <xf numFmtId="0" fontId="6" fillId="33" borderId="21" xfId="0" applyFont="1" applyFill="1" applyBorder="1" applyAlignment="1">
      <alignment horizontal="center" wrapText="1"/>
    </xf>
    <xf numFmtId="0" fontId="14" fillId="33" borderId="11" xfId="0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center" wrapText="1"/>
    </xf>
    <xf numFmtId="0" fontId="6" fillId="33" borderId="42" xfId="0" applyFont="1" applyFill="1" applyBorder="1" applyAlignment="1">
      <alignment horizontal="center" wrapText="1"/>
    </xf>
    <xf numFmtId="0" fontId="6" fillId="33" borderId="43" xfId="0" applyFont="1" applyFill="1" applyBorder="1" applyAlignment="1">
      <alignment horizontal="center" wrapText="1"/>
    </xf>
    <xf numFmtId="0" fontId="6" fillId="33" borderId="2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 horizontal="right" indent="1"/>
    </xf>
    <xf numFmtId="0" fontId="0" fillId="33" borderId="42" xfId="0" applyFill="1" applyBorder="1" applyAlignment="1">
      <alignment/>
    </xf>
    <xf numFmtId="0" fontId="0" fillId="33" borderId="43" xfId="0" applyFill="1" applyBorder="1" applyAlignment="1">
      <alignment/>
    </xf>
    <xf numFmtId="14" fontId="6" fillId="33" borderId="21" xfId="0" applyNumberFormat="1" applyFont="1" applyFill="1" applyBorder="1" applyAlignment="1" applyProtection="1">
      <alignment/>
      <protection locked="0"/>
    </xf>
    <xf numFmtId="0" fontId="0" fillId="33" borderId="21" xfId="0" applyFont="1" applyFill="1" applyBorder="1" applyAlignment="1" applyProtection="1">
      <alignment/>
      <protection locked="0"/>
    </xf>
    <xf numFmtId="2" fontId="0" fillId="33" borderId="10" xfId="51" applyNumberFormat="1" applyFont="1" applyFill="1" applyBorder="1" applyAlignment="1">
      <alignment/>
    </xf>
    <xf numFmtId="0" fontId="0" fillId="33" borderId="29" xfId="0" applyFill="1" applyBorder="1" applyAlignment="1">
      <alignment/>
    </xf>
    <xf numFmtId="172" fontId="0" fillId="33" borderId="12" xfId="0" applyNumberFormat="1" applyFill="1" applyBorder="1" applyAlignment="1">
      <alignment/>
    </xf>
    <xf numFmtId="172" fontId="2" fillId="33" borderId="12" xfId="0" applyNumberFormat="1" applyFont="1" applyFill="1" applyBorder="1" applyAlignment="1">
      <alignment/>
    </xf>
    <xf numFmtId="0" fontId="0" fillId="33" borderId="0" xfId="0" applyFill="1" applyBorder="1" applyAlignment="1">
      <alignment horizontal="right"/>
    </xf>
    <xf numFmtId="0" fontId="0" fillId="33" borderId="0" xfId="0" applyFill="1" applyBorder="1" applyAlignment="1">
      <alignment horizontal="center" wrapText="1"/>
    </xf>
    <xf numFmtId="173" fontId="2" fillId="33" borderId="12" xfId="0" applyNumberFormat="1" applyFont="1" applyFill="1" applyBorder="1" applyAlignment="1">
      <alignment/>
    </xf>
    <xf numFmtId="0" fontId="7" fillId="33" borderId="19" xfId="0" applyFont="1" applyFill="1" applyBorder="1" applyAlignment="1">
      <alignment vertical="center"/>
    </xf>
    <xf numFmtId="0" fontId="2" fillId="33" borderId="24" xfId="0" applyFont="1" applyFill="1" applyBorder="1" applyAlignment="1">
      <alignment/>
    </xf>
    <xf numFmtId="0" fontId="2" fillId="33" borderId="12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173" fontId="2" fillId="33" borderId="0" xfId="0" applyNumberFormat="1" applyFont="1" applyFill="1" applyBorder="1" applyAlignment="1">
      <alignment/>
    </xf>
    <xf numFmtId="172" fontId="2" fillId="33" borderId="0" xfId="0" applyNumberFormat="1" applyFont="1" applyFill="1" applyBorder="1" applyAlignment="1">
      <alignment/>
    </xf>
    <xf numFmtId="49" fontId="2" fillId="33" borderId="2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33" borderId="3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0" fillId="33" borderId="13" xfId="0" applyFill="1" applyBorder="1" applyAlignment="1">
      <alignment horizontal="center"/>
    </xf>
    <xf numFmtId="0" fontId="7" fillId="33" borderId="24" xfId="0" applyFont="1" applyFill="1" applyBorder="1" applyAlignment="1">
      <alignment vertical="center"/>
    </xf>
    <xf numFmtId="49" fontId="2" fillId="33" borderId="14" xfId="0" applyNumberFormat="1" applyFont="1" applyFill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0" fontId="0" fillId="33" borderId="21" xfId="0" applyFont="1" applyFill="1" applyBorder="1" applyAlignment="1">
      <alignment/>
    </xf>
    <xf numFmtId="49" fontId="0" fillId="33" borderId="14" xfId="0" applyNumberFormat="1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25" xfId="0" applyFont="1" applyFill="1" applyBorder="1" applyAlignment="1">
      <alignment vertical="center"/>
    </xf>
    <xf numFmtId="0" fontId="0" fillId="33" borderId="47" xfId="0" applyFill="1" applyBorder="1" applyAlignment="1">
      <alignment/>
    </xf>
    <xf numFmtId="0" fontId="0" fillId="33" borderId="48" xfId="0" applyFill="1" applyBorder="1" applyAlignment="1">
      <alignment/>
    </xf>
    <xf numFmtId="0" fontId="0" fillId="33" borderId="49" xfId="0" applyFill="1" applyBorder="1" applyAlignment="1">
      <alignment/>
    </xf>
    <xf numFmtId="49" fontId="6" fillId="33" borderId="19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0" fillId="33" borderId="50" xfId="0" applyFill="1" applyBorder="1" applyAlignment="1">
      <alignment/>
    </xf>
    <xf numFmtId="0" fontId="0" fillId="33" borderId="51" xfId="0" applyFill="1" applyBorder="1" applyAlignment="1">
      <alignment/>
    </xf>
    <xf numFmtId="0" fontId="0" fillId="33" borderId="17" xfId="0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52" xfId="0" applyFill="1" applyBorder="1" applyAlignment="1">
      <alignment/>
    </xf>
    <xf numFmtId="0" fontId="0" fillId="33" borderId="30" xfId="0" applyFill="1" applyBorder="1" applyAlignment="1">
      <alignment horizontal="center" vertical="center"/>
    </xf>
    <xf numFmtId="0" fontId="0" fillId="33" borderId="53" xfId="0" applyFill="1" applyBorder="1" applyAlignment="1">
      <alignment/>
    </xf>
    <xf numFmtId="0" fontId="6" fillId="33" borderId="21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0" fillId="33" borderId="10" xfId="0" applyFont="1" applyFill="1" applyBorder="1" applyAlignment="1">
      <alignment horizontal="center" vertical="center"/>
    </xf>
    <xf numFmtId="49" fontId="0" fillId="33" borderId="14" xfId="0" applyNumberFormat="1" applyFont="1" applyFill="1" applyBorder="1" applyAlignment="1">
      <alignment/>
    </xf>
    <xf numFmtId="0" fontId="0" fillId="33" borderId="12" xfId="0" applyFont="1" applyFill="1" applyBorder="1" applyAlignment="1">
      <alignment/>
    </xf>
    <xf numFmtId="49" fontId="0" fillId="33" borderId="19" xfId="0" applyNumberFormat="1" applyFont="1" applyFill="1" applyBorder="1" applyAlignment="1">
      <alignment/>
    </xf>
    <xf numFmtId="0" fontId="0" fillId="33" borderId="24" xfId="0" applyFont="1" applyFill="1" applyBorder="1" applyAlignment="1">
      <alignment/>
    </xf>
    <xf numFmtId="4" fontId="0" fillId="33" borderId="24" xfId="0" applyNumberFormat="1" applyFill="1" applyBorder="1" applyAlignment="1">
      <alignment horizontal="center"/>
    </xf>
    <xf numFmtId="4" fontId="0" fillId="33" borderId="25" xfId="0" applyNumberFormat="1" applyFill="1" applyBorder="1" applyAlignment="1">
      <alignment horizontal="center"/>
    </xf>
    <xf numFmtId="0" fontId="0" fillId="33" borderId="14" xfId="0" applyFill="1" applyBorder="1" applyAlignment="1">
      <alignment horizontal="right"/>
    </xf>
    <xf numFmtId="49" fontId="6" fillId="33" borderId="20" xfId="0" applyNumberFormat="1" applyFont="1" applyFill="1" applyBorder="1" applyAlignment="1">
      <alignment/>
    </xf>
    <xf numFmtId="4" fontId="0" fillId="33" borderId="0" xfId="0" applyNumberFormat="1" applyFill="1" applyBorder="1" applyAlignment="1">
      <alignment horizontal="center"/>
    </xf>
    <xf numFmtId="3" fontId="0" fillId="33" borderId="24" xfId="0" applyNumberFormat="1" applyFill="1" applyBorder="1" applyAlignment="1">
      <alignment/>
    </xf>
    <xf numFmtId="49" fontId="6" fillId="33" borderId="14" xfId="0" applyNumberFormat="1" applyFont="1" applyFill="1" applyBorder="1" applyAlignment="1">
      <alignment/>
    </xf>
    <xf numFmtId="0" fontId="6" fillId="33" borderId="21" xfId="0" applyFont="1" applyFill="1" applyBorder="1" applyAlignment="1">
      <alignment/>
    </xf>
    <xf numFmtId="4" fontId="0" fillId="33" borderId="21" xfId="0" applyNumberFormat="1" applyFill="1" applyBorder="1" applyAlignment="1">
      <alignment horizontal="center"/>
    </xf>
    <xf numFmtId="3" fontId="0" fillId="33" borderId="12" xfId="0" applyNumberFormat="1" applyFill="1" applyBorder="1" applyAlignment="1">
      <alignment/>
    </xf>
    <xf numFmtId="3" fontId="0" fillId="33" borderId="21" xfId="0" applyNumberFormat="1" applyFill="1" applyBorder="1" applyAlignment="1" applyProtection="1">
      <alignment/>
      <protection hidden="1"/>
    </xf>
    <xf numFmtId="3" fontId="0" fillId="33" borderId="12" xfId="0" applyNumberFormat="1" applyFill="1" applyBorder="1" applyAlignment="1" applyProtection="1">
      <alignment/>
      <protection hidden="1"/>
    </xf>
    <xf numFmtId="3" fontId="0" fillId="33" borderId="0" xfId="0" applyNumberFormat="1" applyFill="1" applyBorder="1" applyAlignment="1">
      <alignment/>
    </xf>
    <xf numFmtId="49" fontId="0" fillId="33" borderId="2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left" vertical="center"/>
    </xf>
    <xf numFmtId="49" fontId="6" fillId="33" borderId="20" xfId="0" applyNumberFormat="1" applyFont="1" applyFill="1" applyBorder="1" applyAlignment="1">
      <alignment/>
    </xf>
    <xf numFmtId="0" fontId="0" fillId="33" borderId="29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3" fontId="0" fillId="33" borderId="0" xfId="0" applyNumberFormat="1" applyFill="1" applyBorder="1" applyAlignment="1" applyProtection="1">
      <alignment/>
      <protection hidden="1"/>
    </xf>
    <xf numFmtId="0" fontId="0" fillId="33" borderId="29" xfId="0" applyFill="1" applyBorder="1" applyAlignment="1" applyProtection="1">
      <alignment/>
      <protection hidden="1"/>
    </xf>
    <xf numFmtId="4" fontId="0" fillId="33" borderId="21" xfId="0" applyNumberFormat="1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/>
      <protection hidden="1"/>
    </xf>
    <xf numFmtId="49" fontId="0" fillId="33" borderId="20" xfId="0" applyNumberFormat="1" applyFont="1" applyFill="1" applyBorder="1" applyAlignment="1">
      <alignment vertical="center"/>
    </xf>
    <xf numFmtId="0" fontId="6" fillId="33" borderId="12" xfId="0" applyFont="1" applyFill="1" applyBorder="1" applyAlignment="1">
      <alignment/>
    </xf>
    <xf numFmtId="49" fontId="0" fillId="33" borderId="20" xfId="0" applyNumberFormat="1" applyFont="1" applyFill="1" applyBorder="1" applyAlignment="1">
      <alignment/>
    </xf>
    <xf numFmtId="0" fontId="0" fillId="33" borderId="19" xfId="0" applyFill="1" applyBorder="1" applyAlignment="1" applyProtection="1">
      <alignment/>
      <protection/>
    </xf>
    <xf numFmtId="0" fontId="0" fillId="33" borderId="24" xfId="0" applyFill="1" applyBorder="1" applyAlignment="1" applyProtection="1">
      <alignment/>
      <protection/>
    </xf>
    <xf numFmtId="49" fontId="6" fillId="33" borderId="24" xfId="0" applyNumberFormat="1" applyFont="1" applyFill="1" applyBorder="1" applyAlignment="1" applyProtection="1">
      <alignment/>
      <protection/>
    </xf>
    <xf numFmtId="0" fontId="6" fillId="33" borderId="24" xfId="0" applyFont="1" applyFill="1" applyBorder="1" applyAlignment="1" applyProtection="1">
      <alignment/>
      <protection/>
    </xf>
    <xf numFmtId="0" fontId="0" fillId="33" borderId="24" xfId="0" applyFont="1" applyFill="1" applyBorder="1" applyAlignment="1" applyProtection="1">
      <alignment/>
      <protection/>
    </xf>
    <xf numFmtId="0" fontId="3" fillId="33" borderId="24" xfId="0" applyFont="1" applyFill="1" applyBorder="1" applyAlignment="1" applyProtection="1">
      <alignment horizontal="center"/>
      <protection/>
    </xf>
    <xf numFmtId="0" fontId="3" fillId="33" borderId="24" xfId="0" applyFont="1" applyFill="1" applyBorder="1" applyAlignment="1" applyProtection="1">
      <alignment/>
      <protection/>
    </xf>
    <xf numFmtId="0" fontId="0" fillId="33" borderId="24" xfId="0" applyFill="1" applyBorder="1" applyAlignment="1" applyProtection="1">
      <alignment horizontal="center"/>
      <protection/>
    </xf>
    <xf numFmtId="0" fontId="0" fillId="33" borderId="25" xfId="0" applyFill="1" applyBorder="1" applyAlignment="1" applyProtection="1">
      <alignment/>
      <protection/>
    </xf>
    <xf numFmtId="0" fontId="7" fillId="33" borderId="20" xfId="0" applyFont="1" applyFill="1" applyBorder="1" applyAlignment="1" applyProtection="1">
      <alignment vertical="center"/>
      <protection/>
    </xf>
    <xf numFmtId="0" fontId="7" fillId="33" borderId="21" xfId="0" applyFont="1" applyFill="1" applyBorder="1" applyAlignment="1" applyProtection="1">
      <alignment vertical="center"/>
      <protection/>
    </xf>
    <xf numFmtId="0" fontId="6" fillId="33" borderId="21" xfId="0" applyFont="1" applyFill="1" applyBorder="1" applyAlignment="1" applyProtection="1">
      <alignment/>
      <protection/>
    </xf>
    <xf numFmtId="0" fontId="0" fillId="33" borderId="21" xfId="0" applyFont="1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3" fillId="33" borderId="21" xfId="0" applyFont="1" applyFill="1" applyBorder="1" applyAlignment="1" applyProtection="1">
      <alignment horizontal="center"/>
      <protection/>
    </xf>
    <xf numFmtId="0" fontId="3" fillId="33" borderId="21" xfId="0" applyFont="1" applyFill="1" applyBorder="1" applyAlignment="1" applyProtection="1">
      <alignment/>
      <protection/>
    </xf>
    <xf numFmtId="0" fontId="0" fillId="33" borderId="21" xfId="0" applyFill="1" applyBorder="1" applyAlignment="1" applyProtection="1">
      <alignment horizontal="center"/>
      <protection/>
    </xf>
    <xf numFmtId="0" fontId="0" fillId="33" borderId="15" xfId="0" applyFill="1" applyBorder="1" applyAlignment="1" applyProtection="1">
      <alignment/>
      <protection/>
    </xf>
    <xf numFmtId="0" fontId="0" fillId="33" borderId="20" xfId="0" applyFill="1" applyBorder="1" applyAlignment="1" applyProtection="1">
      <alignment/>
      <protection/>
    </xf>
    <xf numFmtId="49" fontId="8" fillId="33" borderId="19" xfId="0" applyNumberFormat="1" applyFont="1" applyFill="1" applyBorder="1" applyAlignment="1" applyProtection="1">
      <alignment vertical="top"/>
      <protection/>
    </xf>
    <xf numFmtId="49" fontId="8" fillId="33" borderId="20" xfId="0" applyNumberFormat="1" applyFont="1" applyFill="1" applyBorder="1" applyAlignment="1" applyProtection="1">
      <alignment vertical="top"/>
      <protection/>
    </xf>
    <xf numFmtId="0" fontId="0" fillId="33" borderId="27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49" fontId="8" fillId="33" borderId="14" xfId="0" applyNumberFormat="1" applyFont="1" applyFill="1" applyBorder="1" applyAlignment="1" applyProtection="1">
      <alignment vertical="top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21" xfId="0" applyFont="1" applyFill="1" applyBorder="1" applyAlignment="1" applyProtection="1">
      <alignment/>
      <protection/>
    </xf>
    <xf numFmtId="0" fontId="2" fillId="33" borderId="15" xfId="0" applyFont="1" applyFill="1" applyBorder="1" applyAlignment="1" applyProtection="1">
      <alignment/>
      <protection/>
    </xf>
    <xf numFmtId="0" fontId="2" fillId="33" borderId="20" xfId="0" applyFont="1" applyFill="1" applyBorder="1" applyAlignment="1" applyProtection="1">
      <alignment/>
      <protection/>
    </xf>
    <xf numFmtId="0" fontId="2" fillId="33" borderId="27" xfId="0" applyFont="1" applyFill="1" applyBorder="1" applyAlignment="1" applyProtection="1">
      <alignment/>
      <protection/>
    </xf>
    <xf numFmtId="49" fontId="0" fillId="33" borderId="20" xfId="0" applyNumberFormat="1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left" vertical="top" wrapText="1"/>
      <protection/>
    </xf>
    <xf numFmtId="0" fontId="8" fillId="33" borderId="0" xfId="0" applyFont="1" applyFill="1" applyBorder="1" applyAlignment="1" applyProtection="1">
      <alignment vertical="top" wrapText="1"/>
      <protection/>
    </xf>
    <xf numFmtId="0" fontId="2" fillId="33" borderId="19" xfId="0" applyFont="1" applyFill="1" applyBorder="1" applyAlignment="1" applyProtection="1">
      <alignment/>
      <protection/>
    </xf>
    <xf numFmtId="0" fontId="0" fillId="33" borderId="19" xfId="0" applyFont="1" applyFill="1" applyBorder="1" applyAlignment="1" applyProtection="1">
      <alignment/>
      <protection/>
    </xf>
    <xf numFmtId="0" fontId="0" fillId="33" borderId="24" xfId="0" applyFont="1" applyFill="1" applyBorder="1" applyAlignment="1" applyProtection="1">
      <alignment horizontal="left" vertical="top" wrapText="1"/>
      <protection/>
    </xf>
    <xf numFmtId="0" fontId="2" fillId="33" borderId="24" xfId="0" applyFont="1" applyFill="1" applyBorder="1" applyAlignment="1" applyProtection="1">
      <alignment/>
      <protection/>
    </xf>
    <xf numFmtId="0" fontId="2" fillId="33" borderId="25" xfId="0" applyFont="1" applyFill="1" applyBorder="1" applyAlignment="1" applyProtection="1">
      <alignment/>
      <protection/>
    </xf>
    <xf numFmtId="0" fontId="2" fillId="33" borderId="14" xfId="0" applyFont="1" applyFill="1" applyBorder="1" applyAlignment="1" applyProtection="1">
      <alignment/>
      <protection/>
    </xf>
    <xf numFmtId="0" fontId="2" fillId="33" borderId="13" xfId="0" applyFont="1" applyFill="1" applyBorder="1" applyAlignment="1" applyProtection="1">
      <alignment/>
      <protection/>
    </xf>
    <xf numFmtId="0" fontId="7" fillId="33" borderId="24" xfId="0" applyFont="1" applyFill="1" applyBorder="1" applyAlignment="1" applyProtection="1">
      <alignment vertical="center"/>
      <protection/>
    </xf>
    <xf numFmtId="0" fontId="0" fillId="33" borderId="26" xfId="0" applyFill="1" applyBorder="1" applyAlignment="1" applyProtection="1">
      <alignment/>
      <protection/>
    </xf>
    <xf numFmtId="49" fontId="2" fillId="33" borderId="0" xfId="0" applyNumberFormat="1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wrapText="1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/>
      <protection/>
    </xf>
    <xf numFmtId="3" fontId="2" fillId="33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49" fontId="0" fillId="33" borderId="21" xfId="0" applyNumberFormat="1" applyFont="1" applyFill="1" applyBorder="1" applyAlignment="1" applyProtection="1">
      <alignment/>
      <protection/>
    </xf>
    <xf numFmtId="3" fontId="0" fillId="33" borderId="21" xfId="0" applyNumberFormat="1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49" fontId="6" fillId="33" borderId="12" xfId="0" applyNumberFormat="1" applyFont="1" applyFill="1" applyBorder="1" applyAlignment="1" applyProtection="1">
      <alignment/>
      <protection/>
    </xf>
    <xf numFmtId="0" fontId="6" fillId="33" borderId="12" xfId="0" applyFont="1" applyFill="1" applyBorder="1" applyAlignment="1" applyProtection="1">
      <alignment horizontal="center"/>
      <protection/>
    </xf>
    <xf numFmtId="0" fontId="3" fillId="33" borderId="12" xfId="0" applyFont="1" applyFill="1" applyBorder="1" applyAlignment="1" applyProtection="1">
      <alignment horizontal="center"/>
      <protection/>
    </xf>
    <xf numFmtId="0" fontId="0" fillId="33" borderId="12" xfId="0" applyFill="1" applyBorder="1" applyAlignment="1" applyProtection="1">
      <alignment/>
      <protection/>
    </xf>
    <xf numFmtId="0" fontId="3" fillId="33" borderId="12" xfId="0" applyFont="1" applyFill="1" applyBorder="1" applyAlignment="1" applyProtection="1">
      <alignment/>
      <protection/>
    </xf>
    <xf numFmtId="0" fontId="0" fillId="33" borderId="12" xfId="0" applyFill="1" applyBorder="1" applyAlignment="1" applyProtection="1">
      <alignment horizontal="center"/>
      <protection/>
    </xf>
    <xf numFmtId="0" fontId="0" fillId="33" borderId="12" xfId="0" applyFill="1" applyBorder="1" applyAlignment="1" applyProtection="1">
      <alignment/>
      <protection/>
    </xf>
    <xf numFmtId="0" fontId="0" fillId="33" borderId="12" xfId="0" applyFont="1" applyFill="1" applyBorder="1" applyAlignment="1" applyProtection="1">
      <alignment/>
      <protection/>
    </xf>
    <xf numFmtId="0" fontId="6" fillId="33" borderId="12" xfId="0" applyFont="1" applyFill="1" applyBorder="1" applyAlignment="1" applyProtection="1">
      <alignment/>
      <protection/>
    </xf>
    <xf numFmtId="3" fontId="0" fillId="33" borderId="12" xfId="0" applyNumberFormat="1" applyFill="1" applyBorder="1" applyAlignment="1" applyProtection="1">
      <alignment/>
      <protection/>
    </xf>
    <xf numFmtId="4" fontId="0" fillId="33" borderId="12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/>
      <protection/>
    </xf>
    <xf numFmtId="49" fontId="0" fillId="33" borderId="0" xfId="0" applyNumberFormat="1" applyFont="1" applyFill="1" applyBorder="1" applyAlignment="1" applyProtection="1">
      <alignment/>
      <protection/>
    </xf>
    <xf numFmtId="3" fontId="0" fillId="33" borderId="0" xfId="0" applyNumberFormat="1" applyFill="1" applyBorder="1" applyAlignment="1" applyProtection="1">
      <alignment/>
      <protection/>
    </xf>
    <xf numFmtId="49" fontId="0" fillId="33" borderId="24" xfId="0" applyNumberFormat="1" applyFont="1" applyFill="1" applyBorder="1" applyAlignment="1" applyProtection="1">
      <alignment/>
      <protection/>
    </xf>
    <xf numFmtId="0" fontId="6" fillId="33" borderId="24" xfId="0" applyFont="1" applyFill="1" applyBorder="1" applyAlignment="1" applyProtection="1">
      <alignment horizontal="center"/>
      <protection/>
    </xf>
    <xf numFmtId="0" fontId="0" fillId="33" borderId="24" xfId="0" applyFill="1" applyBorder="1" applyAlignment="1" applyProtection="1">
      <alignment/>
      <protection/>
    </xf>
    <xf numFmtId="0" fontId="3" fillId="33" borderId="25" xfId="0" applyFont="1" applyFill="1" applyBorder="1" applyAlignment="1" applyProtection="1">
      <alignment/>
      <protection/>
    </xf>
    <xf numFmtId="0" fontId="0" fillId="33" borderId="24" xfId="0" applyFont="1" applyFill="1" applyBorder="1" applyAlignment="1" applyProtection="1">
      <alignment horizontal="center"/>
      <protection/>
    </xf>
    <xf numFmtId="4" fontId="0" fillId="33" borderId="0" xfId="0" applyNumberForma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49" fontId="0" fillId="33" borderId="0" xfId="0" applyNumberFormat="1" applyFont="1" applyFill="1" applyBorder="1" applyAlignment="1" applyProtection="1">
      <alignment/>
      <protection/>
    </xf>
    <xf numFmtId="4" fontId="0" fillId="33" borderId="21" xfId="0" applyNumberForma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4" fontId="0" fillId="33" borderId="0" xfId="0" applyNumberFormat="1" applyFill="1" applyBorder="1" applyAlignment="1" applyProtection="1">
      <alignment horizontal="center"/>
      <protection/>
    </xf>
    <xf numFmtId="49" fontId="0" fillId="33" borderId="21" xfId="0" applyNumberFormat="1" applyFill="1" applyBorder="1" applyAlignment="1" applyProtection="1">
      <alignment/>
      <protection/>
    </xf>
    <xf numFmtId="0" fontId="6" fillId="33" borderId="21" xfId="0" applyFont="1" applyFill="1" applyBorder="1" applyAlignment="1" applyProtection="1">
      <alignment/>
      <protection/>
    </xf>
    <xf numFmtId="14" fontId="6" fillId="33" borderId="21" xfId="0" applyNumberFormat="1" applyFont="1" applyFill="1" applyBorder="1" applyAlignment="1" applyProtection="1">
      <alignment/>
      <protection/>
    </xf>
    <xf numFmtId="0" fontId="3" fillId="33" borderId="21" xfId="0" applyFont="1" applyFill="1" applyBorder="1" applyAlignment="1">
      <alignment/>
    </xf>
    <xf numFmtId="0" fontId="8" fillId="33" borderId="0" xfId="0" applyFont="1" applyFill="1" applyBorder="1" applyAlignment="1" applyProtection="1">
      <alignment horizontal="left" vertical="top" wrapText="1"/>
      <protection/>
    </xf>
    <xf numFmtId="0" fontId="8" fillId="33" borderId="0" xfId="0" applyFont="1" applyFill="1" applyBorder="1" applyAlignment="1" applyProtection="1">
      <alignment horizontal="center" vertical="top" wrapText="1"/>
      <protection/>
    </xf>
    <xf numFmtId="181" fontId="2" fillId="33" borderId="10" xfId="0" applyNumberFormat="1" applyFont="1" applyFill="1" applyBorder="1" applyAlignment="1" applyProtection="1">
      <alignment horizontal="right" wrapText="1" indent="1"/>
      <protection locked="0"/>
    </xf>
    <xf numFmtId="181" fontId="0" fillId="0" borderId="10" xfId="0" applyNumberFormat="1" applyFont="1" applyFill="1" applyBorder="1" applyAlignment="1" applyProtection="1">
      <alignment horizontal="right" indent="1"/>
      <protection locked="0"/>
    </xf>
    <xf numFmtId="181" fontId="2" fillId="33" borderId="10" xfId="0" applyNumberFormat="1" applyFont="1" applyFill="1" applyBorder="1" applyAlignment="1" applyProtection="1">
      <alignment/>
      <protection locked="0"/>
    </xf>
    <xf numFmtId="181" fontId="2" fillId="33" borderId="13" xfId="0" applyNumberFormat="1" applyFont="1" applyFill="1" applyBorder="1" applyAlignment="1" applyProtection="1">
      <alignment/>
      <protection locked="0"/>
    </xf>
    <xf numFmtId="181" fontId="0" fillId="0" borderId="11" xfId="0" applyNumberFormat="1" applyFont="1" applyFill="1" applyBorder="1" applyAlignment="1" applyProtection="1">
      <alignment horizontal="right" indent="1"/>
      <protection locked="0"/>
    </xf>
    <xf numFmtId="181" fontId="0" fillId="33" borderId="13" xfId="0" applyNumberFormat="1" applyFont="1" applyFill="1" applyBorder="1" applyAlignment="1">
      <alignment horizontal="right"/>
    </xf>
    <xf numFmtId="181" fontId="0" fillId="0" borderId="13" xfId="0" applyNumberFormat="1" applyFill="1" applyBorder="1" applyAlignment="1" applyProtection="1">
      <alignment/>
      <protection locked="0"/>
    </xf>
    <xf numFmtId="181" fontId="0" fillId="33" borderId="10" xfId="0" applyNumberFormat="1" applyFill="1" applyBorder="1" applyAlignment="1" applyProtection="1">
      <alignment/>
      <protection hidden="1"/>
    </xf>
    <xf numFmtId="181" fontId="0" fillId="33" borderId="14" xfId="0" applyNumberFormat="1" applyFill="1" applyBorder="1" applyAlignment="1" applyProtection="1">
      <alignment/>
      <protection hidden="1"/>
    </xf>
    <xf numFmtId="182" fontId="0" fillId="33" borderId="10" xfId="0" applyNumberFormat="1" applyFill="1" applyBorder="1" applyAlignment="1" applyProtection="1">
      <alignment horizontal="center"/>
      <protection hidden="1"/>
    </xf>
    <xf numFmtId="181" fontId="0" fillId="33" borderId="29" xfId="0" applyNumberFormat="1" applyFill="1" applyBorder="1" applyAlignment="1" applyProtection="1">
      <alignment/>
      <protection hidden="1"/>
    </xf>
    <xf numFmtId="182" fontId="0" fillId="33" borderId="13" xfId="0" applyNumberFormat="1" applyFill="1" applyBorder="1" applyAlignment="1" applyProtection="1">
      <alignment horizontal="center"/>
      <protection hidden="1"/>
    </xf>
    <xf numFmtId="181" fontId="0" fillId="33" borderId="20" xfId="0" applyNumberFormat="1" applyFill="1" applyBorder="1" applyAlignment="1" applyProtection="1">
      <alignment/>
      <protection hidden="1"/>
    </xf>
    <xf numFmtId="181" fontId="0" fillId="33" borderId="11" xfId="0" applyNumberFormat="1" applyFill="1" applyBorder="1" applyAlignment="1" applyProtection="1">
      <alignment/>
      <protection hidden="1"/>
    </xf>
    <xf numFmtId="183" fontId="2" fillId="33" borderId="10" xfId="0" applyNumberFormat="1" applyFont="1" applyFill="1" applyBorder="1" applyAlignment="1" applyProtection="1">
      <alignment/>
      <protection/>
    </xf>
    <xf numFmtId="182" fontId="2" fillId="33" borderId="13" xfId="0" applyNumberFormat="1" applyFont="1" applyFill="1" applyBorder="1" applyAlignment="1" applyProtection="1">
      <alignment horizontal="right" indent="1"/>
      <protection/>
    </xf>
    <xf numFmtId="181" fontId="2" fillId="33" borderId="10" xfId="0" applyNumberFormat="1" applyFont="1" applyFill="1" applyBorder="1" applyAlignment="1" applyProtection="1">
      <alignment horizontal="right" indent="1"/>
      <protection hidden="1"/>
    </xf>
    <xf numFmtId="185" fontId="0" fillId="33" borderId="14" xfId="51" applyNumberFormat="1" applyFont="1" applyFill="1" applyBorder="1" applyAlignment="1" applyProtection="1">
      <alignment horizontal="right" indent="1"/>
      <protection/>
    </xf>
    <xf numFmtId="0" fontId="0" fillId="33" borderId="18" xfId="0" applyFill="1" applyBorder="1" applyAlignment="1">
      <alignment/>
    </xf>
    <xf numFmtId="0" fontId="0" fillId="33" borderId="54" xfId="0" applyFill="1" applyBorder="1" applyAlignment="1">
      <alignment/>
    </xf>
    <xf numFmtId="0" fontId="8" fillId="33" borderId="21" xfId="0" applyFont="1" applyFill="1" applyBorder="1" applyAlignment="1" applyProtection="1">
      <alignment vertical="top" wrapText="1"/>
      <protection/>
    </xf>
    <xf numFmtId="0" fontId="19" fillId="33" borderId="41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left" wrapText="1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 horizontal="left" wrapText="1"/>
    </xf>
    <xf numFmtId="0" fontId="0" fillId="33" borderId="12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 wrapText="1"/>
    </xf>
    <xf numFmtId="0" fontId="0" fillId="33" borderId="26" xfId="0" applyFont="1" applyFill="1" applyBorder="1" applyAlignment="1">
      <alignment horizontal="left" wrapText="1"/>
    </xf>
    <xf numFmtId="0" fontId="3" fillId="33" borderId="0" xfId="0" applyFont="1" applyFill="1" applyBorder="1" applyAlignment="1">
      <alignment horizontal="left" vertical="top" indent="1"/>
    </xf>
    <xf numFmtId="3" fontId="7" fillId="33" borderId="27" xfId="0" applyNumberFormat="1" applyFont="1" applyFill="1" applyBorder="1" applyAlignment="1" applyProtection="1">
      <alignment vertical="center"/>
      <protection hidden="1"/>
    </xf>
    <xf numFmtId="0" fontId="0" fillId="33" borderId="36" xfId="0" applyFill="1" applyBorder="1" applyAlignment="1">
      <alignment/>
    </xf>
    <xf numFmtId="0" fontId="0" fillId="33" borderId="0" xfId="0" applyFill="1" applyBorder="1" applyAlignment="1">
      <alignment horizontal="left"/>
    </xf>
    <xf numFmtId="0" fontId="20" fillId="33" borderId="20" xfId="0" applyFont="1" applyFill="1" applyBorder="1" applyAlignment="1">
      <alignment vertical="center"/>
    </xf>
    <xf numFmtId="181" fontId="0" fillId="33" borderId="21" xfId="0" applyNumberFormat="1" applyFont="1" applyFill="1" applyBorder="1" applyAlignment="1" applyProtection="1">
      <alignment horizontal="right" indent="1"/>
      <protection hidden="1"/>
    </xf>
    <xf numFmtId="181" fontId="2" fillId="33" borderId="12" xfId="0" applyNumberFormat="1" applyFont="1" applyFill="1" applyBorder="1" applyAlignment="1" applyProtection="1">
      <alignment horizontal="right" indent="1"/>
      <protection hidden="1"/>
    </xf>
    <xf numFmtId="181" fontId="0" fillId="33" borderId="15" xfId="0" applyNumberFormat="1" applyFont="1" applyFill="1" applyBorder="1" applyAlignment="1" applyProtection="1">
      <alignment horizontal="right" indent="1"/>
      <protection hidden="1"/>
    </xf>
    <xf numFmtId="181" fontId="2" fillId="33" borderId="10" xfId="0" applyNumberFormat="1" applyFont="1" applyFill="1" applyBorder="1" applyAlignment="1" applyProtection="1">
      <alignment horizontal="right" indent="1"/>
      <protection hidden="1"/>
    </xf>
    <xf numFmtId="0" fontId="0" fillId="33" borderId="0" xfId="0" applyFill="1" applyBorder="1" applyAlignment="1">
      <alignment/>
    </xf>
    <xf numFmtId="0" fontId="0" fillId="33" borderId="10" xfId="0" applyFont="1" applyFill="1" applyBorder="1" applyAlignment="1">
      <alignment horizontal="right" indent="1"/>
    </xf>
    <xf numFmtId="41" fontId="0" fillId="33" borderId="11" xfId="0" applyNumberFormat="1" applyFont="1" applyFill="1" applyBorder="1" applyAlignment="1" applyProtection="1">
      <alignment horizontal="right" indent="1"/>
      <protection hidden="1"/>
    </xf>
    <xf numFmtId="4" fontId="0" fillId="33" borderId="50" xfId="0" applyNumberFormat="1" applyFont="1" applyFill="1" applyBorder="1" applyAlignment="1" applyProtection="1">
      <alignment horizontal="right" indent="1"/>
      <protection/>
    </xf>
    <xf numFmtId="4" fontId="0" fillId="33" borderId="0" xfId="0" applyNumberFormat="1" applyFill="1" applyBorder="1" applyAlignment="1" applyProtection="1">
      <alignment horizontal="center"/>
      <protection hidden="1"/>
    </xf>
    <xf numFmtId="4" fontId="0" fillId="33" borderId="19" xfId="0" applyNumberFormat="1" applyFont="1" applyFill="1" applyBorder="1" applyAlignment="1" applyProtection="1">
      <alignment horizontal="right" indent="1"/>
      <protection/>
    </xf>
    <xf numFmtId="4" fontId="0" fillId="33" borderId="12" xfId="0" applyNumberFormat="1" applyFont="1" applyFill="1" applyBorder="1" applyAlignment="1" applyProtection="1">
      <alignment horizontal="right" indent="1"/>
      <protection/>
    </xf>
    <xf numFmtId="0" fontId="3" fillId="33" borderId="16" xfId="0" applyFont="1" applyFill="1" applyBorder="1" applyAlignment="1">
      <alignment horizontal="left" indent="1"/>
    </xf>
    <xf numFmtId="0" fontId="3" fillId="33" borderId="55" xfId="0" applyFont="1" applyFill="1" applyBorder="1" applyAlignment="1">
      <alignment horizontal="left" indent="1"/>
    </xf>
    <xf numFmtId="0" fontId="3" fillId="33" borderId="56" xfId="0" applyFont="1" applyFill="1" applyBorder="1" applyAlignment="1">
      <alignment horizontal="left" indent="1"/>
    </xf>
    <xf numFmtId="0" fontId="3" fillId="33" borderId="17" xfId="0" applyFont="1" applyFill="1" applyBorder="1" applyAlignment="1">
      <alignment horizontal="left" indent="1"/>
    </xf>
    <xf numFmtId="0" fontId="3" fillId="33" borderId="0" xfId="0" applyFont="1" applyFill="1" applyBorder="1" applyAlignment="1">
      <alignment horizontal="left" indent="1"/>
    </xf>
    <xf numFmtId="0" fontId="3" fillId="33" borderId="37" xfId="0" applyFont="1" applyFill="1" applyBorder="1" applyAlignment="1">
      <alignment horizontal="left" indent="1"/>
    </xf>
    <xf numFmtId="0" fontId="8" fillId="33" borderId="21" xfId="0" applyFont="1" applyFill="1" applyBorder="1" applyAlignment="1" applyProtection="1">
      <alignment vertical="top"/>
      <protection/>
    </xf>
    <xf numFmtId="0" fontId="8" fillId="33" borderId="21" xfId="0" applyFont="1" applyFill="1" applyBorder="1" applyAlignment="1" applyProtection="1">
      <alignment vertical="top"/>
      <protection/>
    </xf>
    <xf numFmtId="0" fontId="6" fillId="33" borderId="0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3" fontId="7" fillId="33" borderId="13" xfId="0" applyNumberFormat="1" applyFont="1" applyFill="1" applyBorder="1" applyAlignment="1" applyProtection="1">
      <alignment horizontal="center" vertical="center"/>
      <protection hidden="1"/>
    </xf>
    <xf numFmtId="3" fontId="7" fillId="33" borderId="12" xfId="0" applyNumberFormat="1" applyFont="1" applyFill="1" applyBorder="1" applyAlignment="1" applyProtection="1">
      <alignment horizontal="center" vertical="center"/>
      <protection hidden="1"/>
    </xf>
    <xf numFmtId="3" fontId="7" fillId="33" borderId="26" xfId="0" applyNumberFormat="1" applyFont="1" applyFill="1" applyBorder="1" applyAlignment="1" applyProtection="1">
      <alignment horizontal="center" vertical="center"/>
      <protection hidden="1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6" fillId="33" borderId="19" xfId="0" applyFont="1" applyFill="1" applyBorder="1" applyAlignment="1">
      <alignment horizontal="left"/>
    </xf>
    <xf numFmtId="0" fontId="6" fillId="33" borderId="24" xfId="0" applyFont="1" applyFill="1" applyBorder="1" applyAlignment="1">
      <alignment horizontal="left"/>
    </xf>
    <xf numFmtId="0" fontId="6" fillId="33" borderId="25" xfId="0" applyFont="1" applyFill="1" applyBorder="1" applyAlignment="1">
      <alignment horizontal="left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21" xfId="0" applyFill="1" applyBorder="1" applyAlignment="1" applyProtection="1">
      <alignment horizontal="left"/>
      <protection locked="0"/>
    </xf>
    <xf numFmtId="0" fontId="0" fillId="0" borderId="15" xfId="0" applyFill="1" applyBorder="1" applyAlignment="1" applyProtection="1">
      <alignment horizontal="left"/>
      <protection locked="0"/>
    </xf>
    <xf numFmtId="14" fontId="0" fillId="0" borderId="13" xfId="0" applyNumberFormat="1" applyFont="1" applyFill="1" applyBorder="1" applyAlignment="1" applyProtection="1">
      <alignment horizontal="left"/>
      <protection locked="0"/>
    </xf>
    <xf numFmtId="0" fontId="0" fillId="0" borderId="26" xfId="0" applyFill="1" applyBorder="1" applyAlignment="1" applyProtection="1">
      <alignment/>
      <protection locked="0"/>
    </xf>
    <xf numFmtId="0" fontId="6" fillId="33" borderId="14" xfId="0" applyFont="1" applyFill="1" applyBorder="1" applyAlignment="1">
      <alignment horizontal="left"/>
    </xf>
    <xf numFmtId="0" fontId="6" fillId="33" borderId="21" xfId="0" applyFont="1" applyFill="1" applyBorder="1" applyAlignment="1">
      <alignment horizontal="left"/>
    </xf>
    <xf numFmtId="0" fontId="20" fillId="33" borderId="20" xfId="0" applyFont="1" applyFill="1" applyBorder="1" applyAlignment="1">
      <alignment horizontal="left" vertical="center"/>
    </xf>
    <xf numFmtId="0" fontId="20" fillId="33" borderId="0" xfId="0" applyFont="1" applyFill="1" applyBorder="1" applyAlignment="1">
      <alignment horizontal="left" vertical="center"/>
    </xf>
    <xf numFmtId="0" fontId="20" fillId="33" borderId="27" xfId="0" applyFont="1" applyFill="1" applyBorder="1" applyAlignment="1">
      <alignment horizontal="left" vertical="center"/>
    </xf>
    <xf numFmtId="0" fontId="0" fillId="0" borderId="14" xfId="0" applyFill="1" applyBorder="1" applyAlignment="1" applyProtection="1">
      <alignment horizontal="left"/>
      <protection locked="0"/>
    </xf>
    <xf numFmtId="0" fontId="7" fillId="33" borderId="0" xfId="0" applyFont="1" applyFill="1" applyBorder="1" applyAlignment="1">
      <alignment horizontal="left" vertical="center"/>
    </xf>
    <xf numFmtId="4" fontId="0" fillId="0" borderId="14" xfId="0" applyNumberFormat="1" applyFill="1" applyBorder="1" applyAlignment="1" applyProtection="1">
      <alignment horizontal="left"/>
      <protection locked="0"/>
    </xf>
    <xf numFmtId="4" fontId="0" fillId="0" borderId="15" xfId="0" applyNumberFormat="1" applyFill="1" applyBorder="1" applyAlignment="1" applyProtection="1">
      <alignment horizontal="left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>
      <alignment horizontal="right"/>
    </xf>
    <xf numFmtId="0" fontId="0" fillId="0" borderId="13" xfId="0" applyFill="1" applyBorder="1" applyAlignment="1" applyProtection="1">
      <alignment horizontal="left"/>
      <protection locked="0"/>
    </xf>
    <xf numFmtId="0" fontId="0" fillId="0" borderId="12" xfId="0" applyFill="1" applyBorder="1" applyAlignment="1" applyProtection="1">
      <alignment horizontal="left"/>
      <protection locked="0"/>
    </xf>
    <xf numFmtId="0" fontId="0" fillId="0" borderId="26" xfId="0" applyFill="1" applyBorder="1" applyAlignment="1" applyProtection="1">
      <alignment horizontal="left"/>
      <protection locked="0"/>
    </xf>
    <xf numFmtId="0" fontId="6" fillId="33" borderId="14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14" fontId="0" fillId="0" borderId="14" xfId="0" applyNumberFormat="1" applyFill="1" applyBorder="1" applyAlignment="1" applyProtection="1">
      <alignment horizontal="left" indent="1"/>
      <protection locked="0"/>
    </xf>
    <xf numFmtId="0" fontId="0" fillId="0" borderId="21" xfId="0" applyFill="1" applyBorder="1" applyAlignment="1" applyProtection="1">
      <alignment horizontal="left" indent="1"/>
      <protection locked="0"/>
    </xf>
    <xf numFmtId="0" fontId="0" fillId="0" borderId="15" xfId="0" applyFill="1" applyBorder="1" applyAlignment="1" applyProtection="1">
      <alignment horizontal="left" indent="1"/>
      <protection locked="0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0" fontId="15" fillId="33" borderId="21" xfId="0" applyFont="1" applyFill="1" applyBorder="1" applyAlignment="1">
      <alignment horizontal="left" wrapText="1"/>
    </xf>
    <xf numFmtId="0" fontId="8" fillId="0" borderId="19" xfId="0" applyFont="1" applyFill="1" applyBorder="1" applyAlignment="1" applyProtection="1">
      <alignment horizontal="left" vertical="center" indent="1"/>
      <protection locked="0"/>
    </xf>
    <xf numFmtId="0" fontId="8" fillId="0" borderId="24" xfId="0" applyFont="1" applyFill="1" applyBorder="1" applyAlignment="1" applyProtection="1">
      <alignment horizontal="left" vertical="center" indent="1"/>
      <protection locked="0"/>
    </xf>
    <xf numFmtId="0" fontId="8" fillId="0" borderId="25" xfId="0" applyFont="1" applyFill="1" applyBorder="1" applyAlignment="1" applyProtection="1">
      <alignment horizontal="left" vertical="center" indent="1"/>
      <protection locked="0"/>
    </xf>
    <xf numFmtId="0" fontId="8" fillId="0" borderId="20" xfId="0" applyFont="1" applyFill="1" applyBorder="1" applyAlignment="1" applyProtection="1">
      <alignment horizontal="left" vertical="center" indent="1"/>
      <protection locked="0"/>
    </xf>
    <xf numFmtId="0" fontId="8" fillId="0" borderId="0" xfId="0" applyFont="1" applyFill="1" applyBorder="1" applyAlignment="1" applyProtection="1">
      <alignment horizontal="left" vertical="center" indent="1"/>
      <protection locked="0"/>
    </xf>
    <xf numFmtId="0" fontId="8" fillId="0" borderId="27" xfId="0" applyFont="1" applyFill="1" applyBorder="1" applyAlignment="1" applyProtection="1">
      <alignment horizontal="left" vertical="center" indent="1"/>
      <protection locked="0"/>
    </xf>
    <xf numFmtId="0" fontId="7" fillId="33" borderId="13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 wrapText="1"/>
    </xf>
    <xf numFmtId="14" fontId="0" fillId="33" borderId="23" xfId="0" applyNumberFormat="1" applyFill="1" applyBorder="1" applyAlignment="1">
      <alignment horizontal="left" indent="1"/>
    </xf>
    <xf numFmtId="14" fontId="0" fillId="33" borderId="21" xfId="0" applyNumberFormat="1" applyFill="1" applyBorder="1" applyAlignment="1">
      <alignment horizontal="left" indent="1"/>
    </xf>
    <xf numFmtId="14" fontId="0" fillId="33" borderId="43" xfId="0" applyNumberFormat="1" applyFill="1" applyBorder="1" applyAlignment="1">
      <alignment horizontal="left" indent="1"/>
    </xf>
    <xf numFmtId="0" fontId="0" fillId="33" borderId="18" xfId="0" applyFill="1" applyBorder="1" applyAlignment="1">
      <alignment horizontal="left" indent="1"/>
    </xf>
    <xf numFmtId="0" fontId="0" fillId="33" borderId="54" xfId="0" applyFill="1" applyBorder="1" applyAlignment="1">
      <alignment horizontal="left" indent="1"/>
    </xf>
    <xf numFmtId="0" fontId="0" fillId="33" borderId="45" xfId="0" applyFill="1" applyBorder="1" applyAlignment="1">
      <alignment horizontal="left" indent="1"/>
    </xf>
    <xf numFmtId="0" fontId="10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center"/>
    </xf>
    <xf numFmtId="0" fontId="8" fillId="0" borderId="14" xfId="0" applyFont="1" applyFill="1" applyBorder="1" applyAlignment="1" applyProtection="1">
      <alignment horizontal="left" vertical="center" indent="1"/>
      <protection locked="0"/>
    </xf>
    <xf numFmtId="0" fontId="8" fillId="0" borderId="21" xfId="0" applyFont="1" applyFill="1" applyBorder="1" applyAlignment="1" applyProtection="1">
      <alignment horizontal="left" vertical="center" indent="1"/>
      <protection locked="0"/>
    </xf>
    <xf numFmtId="0" fontId="8" fillId="0" borderId="15" xfId="0" applyFont="1" applyFill="1" applyBorder="1" applyAlignment="1" applyProtection="1">
      <alignment horizontal="left" vertical="center" indent="1"/>
      <protection locked="0"/>
    </xf>
    <xf numFmtId="0" fontId="18" fillId="33" borderId="20" xfId="0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/>
    </xf>
    <xf numFmtId="49" fontId="0" fillId="33" borderId="20" xfId="0" applyNumberFormat="1" applyFill="1" applyBorder="1" applyAlignment="1">
      <alignment horizontal="center"/>
    </xf>
    <xf numFmtId="49" fontId="0" fillId="33" borderId="0" xfId="0" applyNumberFormat="1" applyFill="1" applyBorder="1" applyAlignment="1">
      <alignment horizontal="center"/>
    </xf>
    <xf numFmtId="0" fontId="0" fillId="33" borderId="20" xfId="0" applyFont="1" applyFill="1" applyBorder="1" applyAlignment="1">
      <alignment horizontal="left" wrapText="1"/>
    </xf>
    <xf numFmtId="0" fontId="0" fillId="33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left"/>
    </xf>
    <xf numFmtId="0" fontId="0" fillId="33" borderId="20" xfId="0" applyFill="1" applyBorder="1" applyAlignment="1">
      <alignment horizontal="left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 horizontal="left" wrapText="1"/>
    </xf>
    <xf numFmtId="0" fontId="0" fillId="33" borderId="27" xfId="0" applyFont="1" applyFill="1" applyBorder="1" applyAlignment="1">
      <alignment horizontal="left" wrapText="1"/>
    </xf>
    <xf numFmtId="181" fontId="0" fillId="33" borderId="19" xfId="0" applyNumberFormat="1" applyFill="1" applyBorder="1" applyAlignment="1" applyProtection="1">
      <alignment horizontal="right"/>
      <protection locked="0"/>
    </xf>
    <xf numFmtId="181" fontId="0" fillId="33" borderId="14" xfId="0" applyNumberFormat="1" applyFill="1" applyBorder="1" applyAlignment="1" applyProtection="1">
      <alignment horizontal="right"/>
      <protection locked="0"/>
    </xf>
    <xf numFmtId="0" fontId="0" fillId="33" borderId="33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182" fontId="0" fillId="33" borderId="13" xfId="0" applyNumberFormat="1" applyFill="1" applyBorder="1" applyAlignment="1" applyProtection="1">
      <alignment horizontal="right"/>
      <protection locked="0"/>
    </xf>
    <xf numFmtId="182" fontId="0" fillId="33" borderId="26" xfId="0" applyNumberFormat="1" applyFill="1" applyBorder="1" applyAlignment="1" applyProtection="1">
      <alignment horizontal="right"/>
      <protection locked="0"/>
    </xf>
    <xf numFmtId="181" fontId="0" fillId="33" borderId="13" xfId="0" applyNumberFormat="1" applyFill="1" applyBorder="1" applyAlignment="1" applyProtection="1">
      <alignment horizontal="right"/>
      <protection locked="0"/>
    </xf>
    <xf numFmtId="181" fontId="0" fillId="33" borderId="26" xfId="0" applyNumberFormat="1" applyFill="1" applyBorder="1" applyAlignment="1" applyProtection="1">
      <alignment horizontal="right"/>
      <protection locked="0"/>
    </xf>
    <xf numFmtId="0" fontId="0" fillId="33" borderId="20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center" wrapText="1"/>
    </xf>
    <xf numFmtId="0" fontId="6" fillId="0" borderId="14" xfId="0" applyFont="1" applyFill="1" applyBorder="1" applyAlignment="1" applyProtection="1">
      <alignment horizontal="left" wrapText="1"/>
      <protection locked="0"/>
    </xf>
    <xf numFmtId="0" fontId="6" fillId="0" borderId="21" xfId="0" applyFont="1" applyFill="1" applyBorder="1" applyAlignment="1" applyProtection="1">
      <alignment horizontal="left" wrapText="1"/>
      <protection locked="0"/>
    </xf>
    <xf numFmtId="0" fontId="0" fillId="33" borderId="13" xfId="0" applyFont="1" applyFill="1" applyBorder="1" applyAlignment="1">
      <alignment horizontal="left" wrapText="1"/>
    </xf>
    <xf numFmtId="0" fontId="0" fillId="33" borderId="12" xfId="0" applyFont="1" applyFill="1" applyBorder="1" applyAlignment="1">
      <alignment horizontal="left" wrapText="1"/>
    </xf>
    <xf numFmtId="0" fontId="0" fillId="33" borderId="26" xfId="0" applyFont="1" applyFill="1" applyBorder="1" applyAlignment="1">
      <alignment horizontal="left" wrapText="1"/>
    </xf>
    <xf numFmtId="0" fontId="0" fillId="33" borderId="13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0" fillId="33" borderId="26" xfId="0" applyFont="1" applyFill="1" applyBorder="1" applyAlignment="1">
      <alignment horizontal="left"/>
    </xf>
    <xf numFmtId="0" fontId="0" fillId="33" borderId="21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172" fontId="0" fillId="0" borderId="14" xfId="0" applyNumberFormat="1" applyFill="1" applyBorder="1" applyAlignment="1" applyProtection="1">
      <alignment horizontal="center"/>
      <protection locked="0"/>
    </xf>
    <xf numFmtId="172" fontId="0" fillId="0" borderId="12" xfId="0" applyNumberFormat="1" applyFill="1" applyBorder="1" applyAlignment="1" applyProtection="1">
      <alignment horizontal="center"/>
      <protection locked="0"/>
    </xf>
    <xf numFmtId="172" fontId="0" fillId="0" borderId="26" xfId="0" applyNumberFormat="1" applyFill="1" applyBorder="1" applyAlignment="1" applyProtection="1">
      <alignment horizontal="center"/>
      <protection locked="0"/>
    </xf>
    <xf numFmtId="172" fontId="0" fillId="0" borderId="13" xfId="0" applyNumberFormat="1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 horizontal="center" wrapText="1"/>
    </xf>
    <xf numFmtId="172" fontId="0" fillId="0" borderId="19" xfId="0" applyNumberFormat="1" applyFill="1" applyBorder="1" applyAlignment="1" applyProtection="1">
      <alignment horizontal="center"/>
      <protection locked="0"/>
    </xf>
    <xf numFmtId="0" fontId="0" fillId="33" borderId="54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left" wrapText="1"/>
    </xf>
    <xf numFmtId="0" fontId="2" fillId="33" borderId="26" xfId="0" applyFont="1" applyFill="1" applyBorder="1" applyAlignment="1">
      <alignment horizontal="left" wrapText="1"/>
    </xf>
    <xf numFmtId="0" fontId="0" fillId="0" borderId="13" xfId="0" applyFont="1" applyFill="1" applyBorder="1" applyAlignment="1" applyProtection="1">
      <alignment horizontal="left"/>
      <protection locked="0"/>
    </xf>
    <xf numFmtId="0" fontId="6" fillId="0" borderId="13" xfId="0" applyFont="1" applyFill="1" applyBorder="1" applyAlignment="1" applyProtection="1">
      <alignment horizontal="left" wrapText="1"/>
      <protection locked="0"/>
    </xf>
    <xf numFmtId="0" fontId="6" fillId="0" borderId="12" xfId="0" applyFont="1" applyFill="1" applyBorder="1" applyAlignment="1" applyProtection="1">
      <alignment horizontal="left" wrapText="1"/>
      <protection locked="0"/>
    </xf>
    <xf numFmtId="0" fontId="0" fillId="33" borderId="13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33" borderId="26" xfId="0" applyFont="1" applyFill="1" applyBorder="1" applyAlignment="1">
      <alignment horizontal="left" vertical="center" wrapText="1"/>
    </xf>
    <xf numFmtId="0" fontId="0" fillId="33" borderId="21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left" wrapText="1"/>
    </xf>
    <xf numFmtId="0" fontId="15" fillId="33" borderId="14" xfId="0" applyFont="1" applyFill="1" applyBorder="1" applyAlignment="1">
      <alignment horizontal="center" wrapText="1"/>
    </xf>
    <xf numFmtId="0" fontId="15" fillId="33" borderId="21" xfId="0" applyFont="1" applyFill="1" applyBorder="1" applyAlignment="1">
      <alignment horizontal="center" wrapText="1"/>
    </xf>
    <xf numFmtId="0" fontId="0" fillId="33" borderId="57" xfId="0" applyFont="1" applyFill="1" applyBorder="1" applyAlignment="1">
      <alignment horizontal="center"/>
    </xf>
    <xf numFmtId="0" fontId="0" fillId="33" borderId="49" xfId="0" applyFont="1" applyFill="1" applyBorder="1" applyAlignment="1">
      <alignment horizontal="center"/>
    </xf>
    <xf numFmtId="0" fontId="0" fillId="33" borderId="0" xfId="0" applyFill="1" applyBorder="1" applyAlignment="1">
      <alignment horizontal="left" wrapText="1"/>
    </xf>
    <xf numFmtId="0" fontId="0" fillId="33" borderId="13" xfId="0" applyFont="1" applyFill="1" applyBorder="1" applyAlignment="1">
      <alignment horizontal="left" wrapText="1"/>
    </xf>
    <xf numFmtId="0" fontId="6" fillId="33" borderId="19" xfId="0" applyFont="1" applyFill="1" applyBorder="1" applyAlignment="1">
      <alignment horizontal="center" wrapText="1"/>
    </xf>
    <xf numFmtId="0" fontId="6" fillId="33" borderId="25" xfId="0" applyFont="1" applyFill="1" applyBorder="1" applyAlignment="1">
      <alignment horizontal="center" wrapText="1"/>
    </xf>
    <xf numFmtId="9" fontId="6" fillId="33" borderId="20" xfId="51" applyFont="1" applyFill="1" applyBorder="1" applyAlignment="1">
      <alignment horizontal="center" wrapText="1"/>
    </xf>
    <xf numFmtId="9" fontId="6" fillId="33" borderId="0" xfId="51" applyFont="1" applyFill="1" applyBorder="1" applyAlignment="1">
      <alignment horizontal="center" wrapText="1"/>
    </xf>
    <xf numFmtId="0" fontId="2" fillId="33" borderId="13" xfId="0" applyFont="1" applyFill="1" applyBorder="1" applyAlignment="1" applyProtection="1">
      <alignment horizontal="center"/>
      <protection hidden="1"/>
    </xf>
    <xf numFmtId="0" fontId="2" fillId="33" borderId="26" xfId="0" applyFont="1" applyFill="1" applyBorder="1" applyAlignment="1" applyProtection="1">
      <alignment horizontal="center"/>
      <protection hidden="1"/>
    </xf>
    <xf numFmtId="0" fontId="0" fillId="33" borderId="13" xfId="0" applyFont="1" applyFill="1" applyBorder="1" applyAlignment="1">
      <alignment horizontal="right"/>
    </xf>
    <xf numFmtId="0" fontId="0" fillId="33" borderId="12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4" fontId="0" fillId="0" borderId="13" xfId="0" applyNumberFormat="1" applyFill="1" applyBorder="1" applyAlignment="1" applyProtection="1">
      <alignment horizontal="center"/>
      <protection locked="0"/>
    </xf>
    <xf numFmtId="4" fontId="0" fillId="0" borderId="26" xfId="0" applyNumberFormat="1" applyFill="1" applyBorder="1" applyAlignment="1" applyProtection="1">
      <alignment horizontal="center"/>
      <protection locked="0"/>
    </xf>
    <xf numFmtId="182" fontId="0" fillId="33" borderId="13" xfId="0" applyNumberFormat="1" applyFill="1" applyBorder="1" applyAlignment="1" applyProtection="1">
      <alignment horizontal="center"/>
      <protection hidden="1"/>
    </xf>
    <xf numFmtId="182" fontId="0" fillId="33" borderId="26" xfId="0" applyNumberFormat="1" applyFill="1" applyBorder="1" applyAlignment="1" applyProtection="1">
      <alignment horizontal="center"/>
      <protection hidden="1"/>
    </xf>
    <xf numFmtId="4" fontId="0" fillId="0" borderId="0" xfId="0" applyNumberFormat="1" applyFill="1" applyBorder="1" applyAlignment="1">
      <alignment horizontal="center"/>
    </xf>
    <xf numFmtId="0" fontId="0" fillId="33" borderId="27" xfId="0" applyFont="1" applyFill="1" applyBorder="1" applyAlignment="1">
      <alignment horizontal="left"/>
    </xf>
    <xf numFmtId="182" fontId="0" fillId="33" borderId="12" xfId="0" applyNumberFormat="1" applyFill="1" applyBorder="1" applyAlignment="1" applyProtection="1">
      <alignment horizontal="center"/>
      <protection hidden="1"/>
    </xf>
    <xf numFmtId="4" fontId="0" fillId="0" borderId="12" xfId="0" applyNumberFormat="1" applyFill="1" applyBorder="1" applyAlignment="1" applyProtection="1">
      <alignment horizontal="center"/>
      <protection locked="0"/>
    </xf>
    <xf numFmtId="0" fontId="0" fillId="33" borderId="2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3" borderId="58" xfId="0" applyFill="1" applyBorder="1" applyAlignment="1">
      <alignment horizontal="center"/>
    </xf>
    <xf numFmtId="0" fontId="0" fillId="33" borderId="44" xfId="0" applyFill="1" applyBorder="1" applyAlignment="1">
      <alignment horizontal="center"/>
    </xf>
    <xf numFmtId="0" fontId="0" fillId="33" borderId="52" xfId="0" applyFill="1" applyBorder="1" applyAlignment="1">
      <alignment horizontal="center"/>
    </xf>
    <xf numFmtId="0" fontId="0" fillId="33" borderId="45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59" xfId="0" applyFill="1" applyBorder="1" applyAlignment="1">
      <alignment horizontal="center"/>
    </xf>
    <xf numFmtId="49" fontId="0" fillId="33" borderId="12" xfId="0" applyNumberFormat="1" applyFont="1" applyFill="1" applyBorder="1" applyAlignment="1">
      <alignment horizontal="left"/>
    </xf>
    <xf numFmtId="49" fontId="0" fillId="33" borderId="26" xfId="0" applyNumberFormat="1" applyFont="1" applyFill="1" applyBorder="1" applyAlignment="1">
      <alignment horizontal="left"/>
    </xf>
    <xf numFmtId="181" fontId="2" fillId="33" borderId="28" xfId="0" applyNumberFormat="1" applyFont="1" applyFill="1" applyBorder="1" applyAlignment="1" applyProtection="1">
      <alignment horizontal="right"/>
      <protection hidden="1"/>
    </xf>
    <xf numFmtId="181" fontId="2" fillId="33" borderId="11" xfId="0" applyNumberFormat="1" applyFont="1" applyFill="1" applyBorder="1" applyAlignment="1" applyProtection="1">
      <alignment horizontal="right"/>
      <protection hidden="1"/>
    </xf>
    <xf numFmtId="0" fontId="8" fillId="0" borderId="21" xfId="0" applyFont="1" applyFill="1" applyBorder="1" applyAlignment="1" applyProtection="1">
      <alignment horizontal="left" vertical="top" wrapText="1"/>
      <protection locked="0"/>
    </xf>
    <xf numFmtId="0" fontId="8" fillId="0" borderId="21" xfId="0" applyFont="1" applyFill="1" applyBorder="1" applyAlignment="1" applyProtection="1">
      <alignment horizontal="right" vertical="top" wrapText="1"/>
      <protection locked="0"/>
    </xf>
    <xf numFmtId="0" fontId="8" fillId="33" borderId="0" xfId="0" applyFont="1" applyFill="1" applyBorder="1" applyAlignment="1" applyProtection="1">
      <alignment horizontal="center" vertical="top" wrapText="1"/>
      <protection/>
    </xf>
    <xf numFmtId="4" fontId="0" fillId="33" borderId="0" xfId="0" applyNumberFormat="1" applyFill="1" applyBorder="1" applyAlignment="1" applyProtection="1">
      <alignment horizontal="center"/>
      <protection/>
    </xf>
    <xf numFmtId="0" fontId="8" fillId="33" borderId="24" xfId="0" applyFont="1" applyFill="1" applyBorder="1" applyAlignment="1" applyProtection="1">
      <alignment horizontal="left" vertical="top" wrapText="1"/>
      <protection/>
    </xf>
    <xf numFmtId="0" fontId="7" fillId="33" borderId="12" xfId="0" applyFont="1" applyFill="1" applyBorder="1" applyAlignment="1" applyProtection="1">
      <alignment horizontal="center" vertical="center"/>
      <protection/>
    </xf>
    <xf numFmtId="49" fontId="0" fillId="33" borderId="0" xfId="0" applyNumberFormat="1" applyFont="1" applyFill="1" applyBorder="1" applyAlignment="1" applyProtection="1">
      <alignment horizontal="center"/>
      <protection/>
    </xf>
    <xf numFmtId="49" fontId="0" fillId="33" borderId="27" xfId="0" applyNumberFormat="1" applyFont="1" applyFill="1" applyBorder="1" applyAlignment="1" applyProtection="1">
      <alignment horizontal="center"/>
      <protection/>
    </xf>
    <xf numFmtId="49" fontId="0" fillId="33" borderId="21" xfId="0" applyNumberFormat="1" applyFont="1" applyFill="1" applyBorder="1" applyAlignment="1" applyProtection="1">
      <alignment horizontal="center"/>
      <protection/>
    </xf>
    <xf numFmtId="49" fontId="0" fillId="33" borderId="15" xfId="0" applyNumberFormat="1" applyFont="1" applyFill="1" applyBorder="1" applyAlignment="1" applyProtection="1">
      <alignment horizontal="center"/>
      <protection/>
    </xf>
    <xf numFmtId="0" fontId="5" fillId="33" borderId="21" xfId="0" applyFont="1" applyFill="1" applyBorder="1" applyAlignment="1" applyProtection="1">
      <alignment horizontal="left" wrapText="1"/>
      <protection/>
    </xf>
    <xf numFmtId="0" fontId="0" fillId="33" borderId="21" xfId="0" applyFont="1" applyFill="1" applyBorder="1" applyAlignment="1" applyProtection="1">
      <alignment horizontal="left"/>
      <protection/>
    </xf>
    <xf numFmtId="4" fontId="0" fillId="33" borderId="21" xfId="0" applyNumberFormat="1" applyFill="1" applyBorder="1" applyAlignment="1" applyProtection="1">
      <alignment horizontal="center"/>
      <protection/>
    </xf>
    <xf numFmtId="4" fontId="0" fillId="33" borderId="12" xfId="0" applyNumberForma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>
      <alignment horizontal="left" vertical="top" wrapText="1"/>
    </xf>
    <xf numFmtId="0" fontId="8" fillId="33" borderId="21" xfId="0" applyFont="1" applyFill="1" applyBorder="1" applyAlignment="1" applyProtection="1">
      <alignment horizontal="left" vertical="top" wrapText="1"/>
      <protection/>
    </xf>
    <xf numFmtId="0" fontId="8" fillId="33" borderId="0" xfId="0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 applyProtection="1">
      <alignment horizontal="left" vertical="center"/>
      <protection/>
    </xf>
    <xf numFmtId="0" fontId="8" fillId="33" borderId="24" xfId="0" applyFont="1" applyFill="1" applyBorder="1" applyAlignment="1" applyProtection="1">
      <alignment horizontal="left" wrapText="1"/>
      <protection/>
    </xf>
    <xf numFmtId="0" fontId="8" fillId="33" borderId="0" xfId="0" applyFont="1" applyFill="1" applyBorder="1" applyAlignment="1" applyProtection="1">
      <alignment horizontal="left" vertical="top" wrapText="1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2" fillId="33" borderId="21" xfId="0" applyFont="1" applyFill="1" applyBorder="1" applyAlignment="1" applyProtection="1">
      <alignment horizontal="center"/>
      <protection/>
    </xf>
    <xf numFmtId="0" fontId="2" fillId="33" borderId="15" xfId="0" applyFont="1" applyFill="1" applyBorder="1" applyAlignment="1" applyProtection="1">
      <alignment horizontal="center"/>
      <protection/>
    </xf>
    <xf numFmtId="0" fontId="0" fillId="33" borderId="14" xfId="0" applyFont="1" applyFill="1" applyBorder="1" applyAlignment="1" applyProtection="1">
      <alignment horizontal="center" vertical="top" wrapText="1"/>
      <protection/>
    </xf>
    <xf numFmtId="0" fontId="0" fillId="33" borderId="21" xfId="0" applyFont="1" applyFill="1" applyBorder="1" applyAlignment="1" applyProtection="1">
      <alignment horizontal="center" vertical="top" wrapText="1"/>
      <protection/>
    </xf>
    <xf numFmtId="0" fontId="8" fillId="33" borderId="0" xfId="0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showGridLines="0" tabSelected="1" workbookViewId="0" topLeftCell="B1">
      <selection activeCell="D11" sqref="D11:F12"/>
    </sheetView>
  </sheetViews>
  <sheetFormatPr defaultColWidth="11.421875" defaultRowHeight="12.75"/>
  <cols>
    <col min="1" max="1" width="0" style="0" hidden="1" customWidth="1"/>
    <col min="2" max="2" width="0.5625" style="0" customWidth="1"/>
    <col min="3" max="3" width="3.7109375" style="0" customWidth="1"/>
    <col min="4" max="4" width="20.7109375" style="0" customWidth="1"/>
    <col min="5" max="5" width="4.7109375" style="0" customWidth="1"/>
    <col min="6" max="6" width="21.7109375" style="0" customWidth="1"/>
    <col min="7" max="7" width="3.00390625" style="0" customWidth="1"/>
    <col min="8" max="8" width="5.8515625" style="0" customWidth="1"/>
    <col min="9" max="9" width="3.00390625" style="0" customWidth="1"/>
    <col min="10" max="10" width="11.140625" style="0" customWidth="1"/>
    <col min="11" max="11" width="5.57421875" style="0" customWidth="1"/>
    <col min="12" max="12" width="3.00390625" style="0" customWidth="1"/>
    <col min="13" max="13" width="18.421875" style="0" customWidth="1"/>
    <col min="14" max="14" width="1.57421875" style="0" customWidth="1"/>
  </cols>
  <sheetData>
    <row r="1" spans="1:14" ht="12.75">
      <c r="A1" s="32"/>
      <c r="B1" s="82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4"/>
    </row>
    <row r="2" spans="1:14" ht="31.5" customHeight="1">
      <c r="A2" s="32"/>
      <c r="B2" s="85"/>
      <c r="C2" s="557" t="s">
        <v>177</v>
      </c>
      <c r="D2" s="558"/>
      <c r="E2" s="558"/>
      <c r="F2" s="547" t="s">
        <v>200</v>
      </c>
      <c r="G2" s="548"/>
      <c r="H2" s="548"/>
      <c r="I2" s="548"/>
      <c r="J2" s="548"/>
      <c r="K2" s="548"/>
      <c r="L2" s="549"/>
      <c r="M2" s="86" t="s">
        <v>201</v>
      </c>
      <c r="N2" s="87"/>
    </row>
    <row r="3" spans="1:14" ht="35.25" customHeight="1">
      <c r="A3" s="32"/>
      <c r="B3" s="85"/>
      <c r="C3" s="88"/>
      <c r="D3" s="88" t="s">
        <v>135</v>
      </c>
      <c r="E3" s="88"/>
      <c r="F3" s="88"/>
      <c r="G3" s="88"/>
      <c r="H3" s="88"/>
      <c r="I3" s="88"/>
      <c r="J3" s="88"/>
      <c r="K3" s="88"/>
      <c r="L3" s="88"/>
      <c r="M3" s="489" t="s">
        <v>223</v>
      </c>
      <c r="N3" s="87"/>
    </row>
    <row r="4" spans="1:14" ht="16.5" customHeight="1">
      <c r="A4" s="32"/>
      <c r="B4" s="85"/>
      <c r="C4" s="88"/>
      <c r="D4" s="550" t="s">
        <v>38</v>
      </c>
      <c r="E4" s="550"/>
      <c r="F4" s="550"/>
      <c r="G4" s="89"/>
      <c r="H4" s="88"/>
      <c r="I4" s="88"/>
      <c r="J4" s="90" t="s">
        <v>0</v>
      </c>
      <c r="K4" s="91"/>
      <c r="L4" s="91"/>
      <c r="M4" s="92"/>
      <c r="N4" s="87"/>
    </row>
    <row r="5" spans="1:14" ht="12.75">
      <c r="A5" s="80"/>
      <c r="B5" s="85"/>
      <c r="C5" s="88"/>
      <c r="D5" s="551"/>
      <c r="E5" s="552"/>
      <c r="F5" s="553"/>
      <c r="G5" s="93"/>
      <c r="H5" s="88"/>
      <c r="I5" s="88"/>
      <c r="J5" s="544"/>
      <c r="K5" s="545"/>
      <c r="L5" s="545"/>
      <c r="M5" s="546"/>
      <c r="N5" s="87"/>
    </row>
    <row r="6" spans="1:14" ht="12.75">
      <c r="A6" s="80"/>
      <c r="B6" s="85"/>
      <c r="C6" s="99"/>
      <c r="D6" s="554"/>
      <c r="E6" s="555"/>
      <c r="F6" s="556"/>
      <c r="G6" s="94"/>
      <c r="H6" s="88"/>
      <c r="I6" s="88"/>
      <c r="J6" s="88"/>
      <c r="K6" s="88"/>
      <c r="L6" s="88"/>
      <c r="M6" s="88"/>
      <c r="N6" s="87"/>
    </row>
    <row r="7" spans="1:14" ht="12.75">
      <c r="A7" s="80"/>
      <c r="B7" s="85"/>
      <c r="C7" s="88"/>
      <c r="D7" s="554"/>
      <c r="E7" s="555"/>
      <c r="F7" s="556"/>
      <c r="G7" s="93"/>
      <c r="H7" s="88"/>
      <c r="I7" s="88"/>
      <c r="J7" s="565" t="s">
        <v>199</v>
      </c>
      <c r="K7" s="565"/>
      <c r="L7" s="565"/>
      <c r="M7" s="565"/>
      <c r="N7" s="87"/>
    </row>
    <row r="8" spans="1:14" ht="12.75">
      <c r="A8" s="80"/>
      <c r="B8" s="85"/>
      <c r="C8" s="88"/>
      <c r="D8" s="554"/>
      <c r="E8" s="555"/>
      <c r="F8" s="556"/>
      <c r="G8" s="93"/>
      <c r="H8" s="88"/>
      <c r="I8" s="88"/>
      <c r="J8" s="566" t="s">
        <v>1</v>
      </c>
      <c r="K8" s="566"/>
      <c r="L8" s="566"/>
      <c r="M8" s="566"/>
      <c r="N8" s="87"/>
    </row>
    <row r="9" spans="1:14" ht="12.75">
      <c r="A9" s="80"/>
      <c r="B9" s="85"/>
      <c r="C9" s="88"/>
      <c r="D9" s="554"/>
      <c r="E9" s="555"/>
      <c r="F9" s="556"/>
      <c r="G9" s="93"/>
      <c r="H9" s="88"/>
      <c r="I9" s="88"/>
      <c r="J9" s="88"/>
      <c r="K9" s="88"/>
      <c r="L9" s="88"/>
      <c r="M9" s="88"/>
      <c r="N9" s="87"/>
    </row>
    <row r="10" spans="1:14" ht="15">
      <c r="A10" s="80"/>
      <c r="B10" s="85"/>
      <c r="C10" s="88"/>
      <c r="D10" s="554"/>
      <c r="E10" s="555"/>
      <c r="F10" s="556"/>
      <c r="G10" s="93"/>
      <c r="H10" s="88"/>
      <c r="I10" s="88"/>
      <c r="J10" s="95" t="s">
        <v>136</v>
      </c>
      <c r="K10" s="96"/>
      <c r="L10" s="96"/>
      <c r="M10" s="97"/>
      <c r="N10" s="87"/>
    </row>
    <row r="11" spans="1:14" ht="13.5" thickBot="1">
      <c r="A11" s="80"/>
      <c r="B11" s="85"/>
      <c r="C11" s="88"/>
      <c r="D11" s="554"/>
      <c r="E11" s="555"/>
      <c r="F11" s="556"/>
      <c r="G11" s="93"/>
      <c r="H11" s="88"/>
      <c r="I11" s="88"/>
      <c r="J11" s="98"/>
      <c r="K11" s="98"/>
      <c r="L11" s="98"/>
      <c r="M11" s="98"/>
      <c r="N11" s="87"/>
    </row>
    <row r="12" spans="1:14" ht="12.75">
      <c r="A12" s="80"/>
      <c r="B12" s="85"/>
      <c r="C12" s="88"/>
      <c r="D12" s="568"/>
      <c r="E12" s="569"/>
      <c r="F12" s="570"/>
      <c r="G12" s="93"/>
      <c r="H12" s="88"/>
      <c r="I12" s="88"/>
      <c r="J12" s="505" t="s">
        <v>2</v>
      </c>
      <c r="K12" s="506"/>
      <c r="L12" s="506"/>
      <c r="M12" s="507"/>
      <c r="N12" s="87"/>
    </row>
    <row r="13" spans="1:14" ht="12.75">
      <c r="A13" s="80"/>
      <c r="B13" s="85"/>
      <c r="C13" s="88"/>
      <c r="D13" s="88"/>
      <c r="E13" s="88"/>
      <c r="F13" s="88"/>
      <c r="G13" s="88"/>
      <c r="H13" s="88"/>
      <c r="I13" s="88"/>
      <c r="J13" s="559"/>
      <c r="K13" s="560"/>
      <c r="L13" s="560"/>
      <c r="M13" s="561"/>
      <c r="N13" s="87"/>
    </row>
    <row r="14" spans="1:14" ht="12.75">
      <c r="A14" s="80"/>
      <c r="B14" s="85"/>
      <c r="C14" s="88"/>
      <c r="D14" s="88"/>
      <c r="E14" s="88"/>
      <c r="F14" s="88"/>
      <c r="G14" s="88"/>
      <c r="H14" s="88"/>
      <c r="I14" s="88"/>
      <c r="J14" s="508" t="s">
        <v>145</v>
      </c>
      <c r="K14" s="509"/>
      <c r="L14" s="509"/>
      <c r="M14" s="510"/>
      <c r="N14" s="87"/>
    </row>
    <row r="15" spans="1:14" ht="15.75" thickBot="1">
      <c r="A15" s="80"/>
      <c r="B15" s="85"/>
      <c r="C15" s="88"/>
      <c r="D15" s="102" t="s">
        <v>213</v>
      </c>
      <c r="E15" s="103"/>
      <c r="F15" s="104" t="s">
        <v>212</v>
      </c>
      <c r="G15" s="88"/>
      <c r="H15" s="88"/>
      <c r="I15" s="88"/>
      <c r="J15" s="562"/>
      <c r="K15" s="563"/>
      <c r="L15" s="563"/>
      <c r="M15" s="564"/>
      <c r="N15" s="87"/>
    </row>
    <row r="16" spans="1:14" ht="12.75">
      <c r="A16" s="32"/>
      <c r="B16" s="85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7"/>
    </row>
    <row r="17" spans="1:14" ht="21" customHeight="1">
      <c r="A17" s="32"/>
      <c r="B17" s="85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7"/>
    </row>
    <row r="18" spans="1:14" ht="21.75" customHeight="1">
      <c r="A18" s="32"/>
      <c r="B18" s="100"/>
      <c r="C18" s="101" t="s">
        <v>19</v>
      </c>
      <c r="D18" s="105"/>
      <c r="E18" s="81"/>
      <c r="F18" s="81"/>
      <c r="G18" s="81"/>
      <c r="H18" s="81"/>
      <c r="I18" s="105"/>
      <c r="J18" s="105"/>
      <c r="K18" s="81"/>
      <c r="L18" s="81"/>
      <c r="M18" s="81"/>
      <c r="N18" s="87"/>
    </row>
    <row r="19" spans="1:14" ht="12.75">
      <c r="A19" s="32"/>
      <c r="B19" s="85"/>
      <c r="C19" s="88"/>
      <c r="D19" s="106"/>
      <c r="E19" s="107" t="s">
        <v>34</v>
      </c>
      <c r="F19" s="83"/>
      <c r="G19" s="83"/>
      <c r="H19" s="83"/>
      <c r="I19" s="88"/>
      <c r="J19" s="88"/>
      <c r="K19" s="83"/>
      <c r="L19" s="83"/>
      <c r="M19" s="84"/>
      <c r="N19" s="87"/>
    </row>
    <row r="20" spans="1:14" ht="15.75" customHeight="1">
      <c r="A20" s="32"/>
      <c r="B20" s="85"/>
      <c r="C20" s="88"/>
      <c r="D20" s="108" t="s">
        <v>33</v>
      </c>
      <c r="E20" s="533"/>
      <c r="F20" s="524"/>
      <c r="G20" s="524"/>
      <c r="H20" s="524"/>
      <c r="I20" s="524"/>
      <c r="J20" s="524"/>
      <c r="K20" s="524"/>
      <c r="L20" s="524"/>
      <c r="M20" s="525"/>
      <c r="N20" s="87"/>
    </row>
    <row r="21" spans="1:14" ht="12.75">
      <c r="A21" s="32"/>
      <c r="B21" s="85"/>
      <c r="C21" s="88"/>
      <c r="D21" s="109"/>
      <c r="E21" s="107" t="s">
        <v>3</v>
      </c>
      <c r="F21" s="83"/>
      <c r="G21" s="83"/>
      <c r="H21" s="83"/>
      <c r="I21" s="88"/>
      <c r="J21" s="88"/>
      <c r="K21" s="83"/>
      <c r="L21" s="83"/>
      <c r="M21" s="84"/>
      <c r="N21" s="87"/>
    </row>
    <row r="22" spans="1:14" ht="15.75" customHeight="1">
      <c r="A22" s="32"/>
      <c r="B22" s="85"/>
      <c r="C22" s="88"/>
      <c r="D22" s="109"/>
      <c r="E22" s="533"/>
      <c r="F22" s="524"/>
      <c r="G22" s="524"/>
      <c r="H22" s="524"/>
      <c r="I22" s="524"/>
      <c r="J22" s="524"/>
      <c r="K22" s="524"/>
      <c r="L22" s="524"/>
      <c r="M22" s="525"/>
      <c r="N22" s="87"/>
    </row>
    <row r="23" spans="1:14" ht="12.75">
      <c r="A23" s="32"/>
      <c r="B23" s="85"/>
      <c r="C23" s="88"/>
      <c r="D23" s="109"/>
      <c r="E23" s="107" t="s">
        <v>4</v>
      </c>
      <c r="F23" s="83"/>
      <c r="G23" s="83"/>
      <c r="H23" s="84"/>
      <c r="I23" s="115" t="s">
        <v>5</v>
      </c>
      <c r="J23" s="116"/>
      <c r="K23" s="83"/>
      <c r="L23" s="83"/>
      <c r="M23" s="84"/>
      <c r="N23" s="87"/>
    </row>
    <row r="24" spans="1:14" ht="15.75" customHeight="1">
      <c r="A24" s="32"/>
      <c r="B24" s="85"/>
      <c r="C24" s="87"/>
      <c r="D24" s="110"/>
      <c r="E24" s="533"/>
      <c r="F24" s="524"/>
      <c r="G24" s="524"/>
      <c r="H24" s="525"/>
      <c r="I24" s="533"/>
      <c r="J24" s="524"/>
      <c r="K24" s="524"/>
      <c r="L24" s="524"/>
      <c r="M24" s="525"/>
      <c r="N24" s="87"/>
    </row>
    <row r="25" spans="1:14" ht="12.75">
      <c r="A25" s="32"/>
      <c r="B25" s="85"/>
      <c r="C25" s="88"/>
      <c r="D25" s="106"/>
      <c r="E25" s="107" t="s">
        <v>6</v>
      </c>
      <c r="F25" s="83"/>
      <c r="G25" s="83"/>
      <c r="H25" s="84"/>
      <c r="I25" s="521" t="s">
        <v>220</v>
      </c>
      <c r="J25" s="521"/>
      <c r="K25" s="521"/>
      <c r="L25" s="83"/>
      <c r="M25" s="84"/>
      <c r="N25" s="87"/>
    </row>
    <row r="26" spans="1:14" ht="15.75" customHeight="1">
      <c r="A26" s="32"/>
      <c r="B26" s="85"/>
      <c r="C26" s="88"/>
      <c r="D26" s="108" t="s">
        <v>146</v>
      </c>
      <c r="E26" s="518"/>
      <c r="F26" s="519"/>
      <c r="G26" s="519"/>
      <c r="H26" s="537"/>
      <c r="I26" s="518"/>
      <c r="J26" s="519"/>
      <c r="K26" s="519"/>
      <c r="L26" s="519"/>
      <c r="M26" s="537"/>
      <c r="N26" s="87"/>
    </row>
    <row r="27" spans="1:14" ht="12.75">
      <c r="A27" s="32"/>
      <c r="B27" s="85"/>
      <c r="C27" s="88"/>
      <c r="D27" s="109"/>
      <c r="E27" s="107" t="s">
        <v>3</v>
      </c>
      <c r="F27" s="83"/>
      <c r="G27" s="83"/>
      <c r="H27" s="84"/>
      <c r="I27" s="521" t="s">
        <v>5</v>
      </c>
      <c r="J27" s="521"/>
      <c r="K27" s="521"/>
      <c r="L27" s="521"/>
      <c r="M27" s="84"/>
      <c r="N27" s="87"/>
    </row>
    <row r="28" spans="1:14" ht="15.75" customHeight="1">
      <c r="A28" s="32"/>
      <c r="B28" s="85"/>
      <c r="C28" s="88"/>
      <c r="D28" s="109"/>
      <c r="E28" s="518"/>
      <c r="F28" s="519"/>
      <c r="G28" s="519"/>
      <c r="H28" s="537"/>
      <c r="I28" s="519"/>
      <c r="J28" s="519"/>
      <c r="K28" s="519"/>
      <c r="L28" s="519"/>
      <c r="M28" s="537"/>
      <c r="N28" s="87"/>
    </row>
    <row r="29" spans="1:14" ht="12.75">
      <c r="A29" s="32"/>
      <c r="B29" s="85"/>
      <c r="C29" s="88"/>
      <c r="D29" s="106"/>
      <c r="E29" s="107" t="s">
        <v>37</v>
      </c>
      <c r="F29" s="83"/>
      <c r="G29" s="83"/>
      <c r="H29" s="83"/>
      <c r="I29" s="83"/>
      <c r="J29" s="83"/>
      <c r="K29" s="83"/>
      <c r="L29" s="83"/>
      <c r="M29" s="84"/>
      <c r="N29" s="87"/>
    </row>
    <row r="30" spans="1:14" ht="15.75" customHeight="1">
      <c r="A30" s="32"/>
      <c r="B30" s="85"/>
      <c r="C30" s="88"/>
      <c r="D30" s="112" t="s">
        <v>7</v>
      </c>
      <c r="E30" s="533"/>
      <c r="F30" s="524"/>
      <c r="G30" s="524"/>
      <c r="H30" s="524"/>
      <c r="I30" s="524"/>
      <c r="J30" s="524"/>
      <c r="K30" s="524"/>
      <c r="L30" s="524"/>
      <c r="M30" s="525"/>
      <c r="N30" s="87"/>
    </row>
    <row r="31" spans="1:14" ht="9" customHeight="1">
      <c r="A31" s="32"/>
      <c r="B31" s="113"/>
      <c r="C31" s="110"/>
      <c r="D31" s="114"/>
      <c r="E31" s="127"/>
      <c r="F31" s="498"/>
      <c r="G31" s="498"/>
      <c r="H31" s="498"/>
      <c r="I31" s="498"/>
      <c r="J31" s="498"/>
      <c r="K31" s="498"/>
      <c r="L31" s="498"/>
      <c r="M31" s="87"/>
      <c r="N31" s="87"/>
    </row>
    <row r="32" spans="1:14" ht="22.5" customHeight="1">
      <c r="A32" s="32"/>
      <c r="B32" s="85"/>
      <c r="C32" s="101" t="s">
        <v>9</v>
      </c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0"/>
    </row>
    <row r="33" spans="1:14" ht="12" customHeight="1" thickBot="1">
      <c r="A33" s="32"/>
      <c r="B33" s="85"/>
      <c r="C33" s="88"/>
      <c r="D33" s="82"/>
      <c r="E33" s="83"/>
      <c r="F33" s="83"/>
      <c r="G33" s="83"/>
      <c r="H33" s="83"/>
      <c r="I33" s="567" t="s">
        <v>11</v>
      </c>
      <c r="J33" s="567"/>
      <c r="K33" s="567"/>
      <c r="L33" s="118"/>
      <c r="M33" s="118" t="s">
        <v>11</v>
      </c>
      <c r="N33" s="87"/>
    </row>
    <row r="34" spans="1:14" s="48" customFormat="1" ht="22.5" customHeight="1" thickBot="1">
      <c r="A34" s="70"/>
      <c r="B34" s="119"/>
      <c r="C34" s="120" t="s">
        <v>137</v>
      </c>
      <c r="D34" s="493" t="s">
        <v>10</v>
      </c>
      <c r="E34" s="122"/>
      <c r="F34" s="122"/>
      <c r="G34" s="122"/>
      <c r="H34" s="122"/>
      <c r="I34" s="515" t="str">
        <f>IF(Seite3!H9&gt;0,Seite3!H9," ")</f>
        <v> </v>
      </c>
      <c r="J34" s="516"/>
      <c r="K34" s="517"/>
      <c r="L34" s="123"/>
      <c r="M34" s="491"/>
      <c r="N34" s="490"/>
    </row>
    <row r="35" spans="1:14" s="48" customFormat="1" ht="3" customHeight="1" thickBot="1">
      <c r="A35" s="70"/>
      <c r="B35" s="119"/>
      <c r="C35" s="120"/>
      <c r="D35" s="121"/>
      <c r="E35" s="122"/>
      <c r="F35" s="122"/>
      <c r="G35" s="122"/>
      <c r="H35" s="122"/>
      <c r="I35" s="123"/>
      <c r="J35" s="123"/>
      <c r="K35" s="123"/>
      <c r="L35" s="123"/>
      <c r="M35" s="123"/>
      <c r="N35" s="490"/>
    </row>
    <row r="36" spans="1:14" s="48" customFormat="1" ht="22.5" customHeight="1" thickBot="1">
      <c r="A36" s="70"/>
      <c r="B36" s="119"/>
      <c r="C36" s="120"/>
      <c r="D36" s="530" t="s">
        <v>221</v>
      </c>
      <c r="E36" s="531"/>
      <c r="F36" s="531"/>
      <c r="G36" s="531"/>
      <c r="H36" s="532"/>
      <c r="I36" s="515" t="str">
        <f>IF(Seite3!H10&gt;0,Seite3!H10," ")</f>
        <v> </v>
      </c>
      <c r="J36" s="516"/>
      <c r="K36" s="517"/>
      <c r="L36" s="123"/>
      <c r="M36" s="491"/>
      <c r="N36" s="490"/>
    </row>
    <row r="37" spans="1:14" ht="7.5" customHeight="1">
      <c r="A37" s="32"/>
      <c r="B37" s="113"/>
      <c r="C37" s="110"/>
      <c r="D37" s="113"/>
      <c r="E37" s="111"/>
      <c r="F37" s="111"/>
      <c r="G37" s="111"/>
      <c r="H37" s="111"/>
      <c r="I37" s="111"/>
      <c r="J37" s="111"/>
      <c r="K37" s="111"/>
      <c r="L37" s="111"/>
      <c r="M37" s="111"/>
      <c r="N37" s="110"/>
    </row>
    <row r="38" spans="1:14" ht="22.5" customHeight="1">
      <c r="A38" s="32"/>
      <c r="B38" s="85"/>
      <c r="C38" s="534" t="s">
        <v>8</v>
      </c>
      <c r="D38" s="534"/>
      <c r="E38" s="534"/>
      <c r="F38" s="534"/>
      <c r="G38" s="534"/>
      <c r="H38" s="534"/>
      <c r="I38" s="124"/>
      <c r="J38" s="83"/>
      <c r="K38" s="83"/>
      <c r="L38" s="83"/>
      <c r="M38" s="83"/>
      <c r="N38" s="87"/>
    </row>
    <row r="39" spans="1:14" ht="12.75">
      <c r="A39" s="32"/>
      <c r="B39" s="85"/>
      <c r="C39" s="88"/>
      <c r="D39" s="125" t="s">
        <v>178</v>
      </c>
      <c r="E39" s="83"/>
      <c r="F39" s="83"/>
      <c r="G39" s="83"/>
      <c r="H39" s="83"/>
      <c r="I39" s="83"/>
      <c r="J39" s="83"/>
      <c r="K39" s="126"/>
      <c r="L39" s="521" t="s">
        <v>12</v>
      </c>
      <c r="M39" s="522"/>
      <c r="N39" s="87"/>
    </row>
    <row r="40" spans="1:14" ht="15.75" customHeight="1">
      <c r="A40" s="135"/>
      <c r="B40" s="85"/>
      <c r="C40" s="99"/>
      <c r="D40" s="533"/>
      <c r="E40" s="524"/>
      <c r="F40" s="524"/>
      <c r="G40" s="524"/>
      <c r="H40" s="524"/>
      <c r="I40" s="524"/>
      <c r="J40" s="524"/>
      <c r="K40" s="525"/>
      <c r="L40" s="535"/>
      <c r="M40" s="536"/>
      <c r="N40" s="87"/>
    </row>
    <row r="41" spans="1:14" ht="12.75">
      <c r="A41" s="135"/>
      <c r="B41" s="85"/>
      <c r="C41" s="88"/>
      <c r="D41" s="127" t="s">
        <v>13</v>
      </c>
      <c r="E41" s="88"/>
      <c r="F41" s="88"/>
      <c r="G41" s="88"/>
      <c r="H41" s="88"/>
      <c r="I41" s="88"/>
      <c r="J41" s="88"/>
      <c r="K41" s="127" t="s">
        <v>14</v>
      </c>
      <c r="L41" s="128"/>
      <c r="M41" s="87"/>
      <c r="N41" s="87"/>
    </row>
    <row r="42" spans="1:14" ht="15.75" customHeight="1">
      <c r="A42" s="135"/>
      <c r="B42" s="85"/>
      <c r="C42" s="99"/>
      <c r="D42" s="129" t="s">
        <v>174</v>
      </c>
      <c r="E42" s="99"/>
      <c r="F42" s="130" t="s">
        <v>36</v>
      </c>
      <c r="G42" s="88"/>
      <c r="H42" s="88"/>
      <c r="I42" s="88"/>
      <c r="J42" s="88"/>
      <c r="K42" s="533"/>
      <c r="L42" s="524"/>
      <c r="M42" s="525"/>
      <c r="N42" s="87"/>
    </row>
    <row r="43" spans="1:14" ht="12.75">
      <c r="A43" s="135"/>
      <c r="B43" s="85"/>
      <c r="C43" s="88"/>
      <c r="D43" s="107" t="s">
        <v>15</v>
      </c>
      <c r="E43" s="131"/>
      <c r="F43" s="126"/>
      <c r="G43" s="520" t="s">
        <v>16</v>
      </c>
      <c r="H43" s="521"/>
      <c r="I43" s="522"/>
      <c r="J43" s="126" t="s">
        <v>17</v>
      </c>
      <c r="K43" s="128" t="s">
        <v>18</v>
      </c>
      <c r="L43" s="128"/>
      <c r="M43" s="87"/>
      <c r="N43" s="87"/>
    </row>
    <row r="44" spans="1:14" ht="15.75" customHeight="1">
      <c r="A44" s="135"/>
      <c r="B44" s="85"/>
      <c r="C44" s="99"/>
      <c r="D44" s="533"/>
      <c r="E44" s="524"/>
      <c r="F44" s="525"/>
      <c r="G44" s="523"/>
      <c r="H44" s="524"/>
      <c r="I44" s="525"/>
      <c r="J44" s="67"/>
      <c r="K44" s="524"/>
      <c r="L44" s="524"/>
      <c r="M44" s="525"/>
      <c r="N44" s="87"/>
    </row>
    <row r="45" spans="1:14" ht="12.75">
      <c r="A45" s="135"/>
      <c r="B45" s="85"/>
      <c r="C45" s="88"/>
      <c r="D45" s="127" t="s">
        <v>20</v>
      </c>
      <c r="E45" s="88"/>
      <c r="F45" s="88"/>
      <c r="G45" s="115" t="s">
        <v>35</v>
      </c>
      <c r="H45" s="116"/>
      <c r="I45" s="132"/>
      <c r="J45" s="132"/>
      <c r="K45" s="132"/>
      <c r="L45" s="132"/>
      <c r="M45" s="133"/>
      <c r="N45" s="87"/>
    </row>
    <row r="46" spans="1:14" ht="15.75" customHeight="1">
      <c r="A46" s="135"/>
      <c r="B46" s="85"/>
      <c r="C46" s="88"/>
      <c r="D46" s="127" t="s">
        <v>21</v>
      </c>
      <c r="E46" s="88"/>
      <c r="F46" s="88"/>
      <c r="G46" s="528" t="s">
        <v>23</v>
      </c>
      <c r="H46" s="529"/>
      <c r="I46" s="529"/>
      <c r="J46" s="529"/>
      <c r="K46" s="529"/>
      <c r="L46" s="529"/>
      <c r="M46" s="49"/>
      <c r="N46" s="87"/>
    </row>
    <row r="47" spans="1:14" ht="16.5" customHeight="1">
      <c r="A47" s="135"/>
      <c r="B47" s="85"/>
      <c r="C47" s="88"/>
      <c r="D47" s="107" t="s">
        <v>24</v>
      </c>
      <c r="E47" s="83"/>
      <c r="F47" s="83"/>
      <c r="G47" s="88"/>
      <c r="H47" s="83"/>
      <c r="I47" s="83"/>
      <c r="J47" s="83"/>
      <c r="K47" s="107" t="s">
        <v>22</v>
      </c>
      <c r="L47" s="131"/>
      <c r="M47" s="87"/>
      <c r="N47" s="87"/>
    </row>
    <row r="48" spans="1:14" ht="15.75" customHeight="1">
      <c r="A48" s="135"/>
      <c r="B48" s="113"/>
      <c r="C48" s="111"/>
      <c r="D48" s="533"/>
      <c r="E48" s="524"/>
      <c r="F48" s="524"/>
      <c r="G48" s="524"/>
      <c r="H48" s="524"/>
      <c r="I48" s="524"/>
      <c r="J48" s="525"/>
      <c r="K48" s="518"/>
      <c r="L48" s="519"/>
      <c r="M48" s="134" t="s">
        <v>25</v>
      </c>
      <c r="N48" s="110"/>
    </row>
    <row r="49" spans="1:14" ht="22.5" customHeight="1">
      <c r="A49" s="32"/>
      <c r="B49" s="85"/>
      <c r="C49" s="534" t="s">
        <v>26</v>
      </c>
      <c r="D49" s="534"/>
      <c r="E49" s="534"/>
      <c r="F49" s="534"/>
      <c r="G49" s="534"/>
      <c r="H49" s="534"/>
      <c r="I49" s="124"/>
      <c r="J49" s="136"/>
      <c r="K49" s="88"/>
      <c r="L49" s="88"/>
      <c r="M49" s="88"/>
      <c r="N49" s="87"/>
    </row>
    <row r="50" spans="1:14" ht="12.75">
      <c r="A50" s="32"/>
      <c r="B50" s="85"/>
      <c r="C50" s="88"/>
      <c r="D50" s="82"/>
      <c r="E50" s="137" t="s">
        <v>27</v>
      </c>
      <c r="F50" s="83"/>
      <c r="G50" s="116" t="s">
        <v>28</v>
      </c>
      <c r="H50" s="116"/>
      <c r="I50" s="116"/>
      <c r="J50" s="83"/>
      <c r="K50" s="83"/>
      <c r="L50" s="83"/>
      <c r="M50" s="83"/>
      <c r="N50" s="84"/>
    </row>
    <row r="51" spans="1:14" ht="15.75" customHeight="1">
      <c r="A51" s="32"/>
      <c r="B51" s="85"/>
      <c r="C51" s="88"/>
      <c r="D51" s="138" t="s">
        <v>173</v>
      </c>
      <c r="E51" s="57"/>
      <c r="F51" s="88"/>
      <c r="G51" s="88"/>
      <c r="H51" s="128" t="s">
        <v>103</v>
      </c>
      <c r="I51" s="88"/>
      <c r="J51" s="128" t="s">
        <v>104</v>
      </c>
      <c r="K51" s="88"/>
      <c r="L51" s="88"/>
      <c r="M51" s="128" t="s">
        <v>105</v>
      </c>
      <c r="N51" s="87"/>
    </row>
    <row r="52" spans="1:14" ht="12.75">
      <c r="A52" s="32"/>
      <c r="B52" s="85"/>
      <c r="C52" s="88"/>
      <c r="D52" s="113"/>
      <c r="E52" s="111"/>
      <c r="F52" s="111"/>
      <c r="G52" s="111"/>
      <c r="H52" s="111"/>
      <c r="I52" s="111"/>
      <c r="J52" s="111"/>
      <c r="K52" s="111"/>
      <c r="L52" s="111"/>
      <c r="M52" s="111"/>
      <c r="N52" s="110"/>
    </row>
    <row r="53" spans="1:14" ht="12.75">
      <c r="A53" s="32"/>
      <c r="B53" s="85"/>
      <c r="C53" s="88"/>
      <c r="D53" s="107" t="s">
        <v>29</v>
      </c>
      <c r="E53" s="88"/>
      <c r="F53" s="88"/>
      <c r="G53" s="88"/>
      <c r="H53" s="88"/>
      <c r="I53" s="88"/>
      <c r="J53" s="88"/>
      <c r="K53" s="88"/>
      <c r="L53" s="88"/>
      <c r="M53" s="88"/>
      <c r="N53" s="87"/>
    </row>
    <row r="54" spans="1:14" ht="18.75" customHeight="1">
      <c r="A54" s="32"/>
      <c r="B54" s="85"/>
      <c r="C54" s="88"/>
      <c r="D54" s="542" t="s">
        <v>167</v>
      </c>
      <c r="E54" s="543"/>
      <c r="F54" s="139" t="s">
        <v>168</v>
      </c>
      <c r="G54" s="139"/>
      <c r="H54" s="111"/>
      <c r="I54" s="111"/>
      <c r="J54" s="111"/>
      <c r="K54" s="111"/>
      <c r="L54" s="111"/>
      <c r="M54" s="111"/>
      <c r="N54" s="110"/>
    </row>
    <row r="55" spans="1:14" ht="16.5" customHeight="1">
      <c r="A55" s="32"/>
      <c r="B55" s="85"/>
      <c r="C55" s="88"/>
      <c r="D55" s="107" t="s">
        <v>30</v>
      </c>
      <c r="E55" s="88"/>
      <c r="F55" s="88"/>
      <c r="G55" s="88"/>
      <c r="H55" s="88"/>
      <c r="I55" s="88"/>
      <c r="J55" s="88"/>
      <c r="K55" s="88"/>
      <c r="L55" s="88"/>
      <c r="M55" s="88"/>
      <c r="N55" s="87"/>
    </row>
    <row r="56" spans="1:14" ht="15.75" customHeight="1">
      <c r="A56" s="32"/>
      <c r="B56" s="85"/>
      <c r="C56" s="88"/>
      <c r="D56" s="140"/>
      <c r="E56" s="538" t="s">
        <v>31</v>
      </c>
      <c r="F56" s="538"/>
      <c r="G56" s="141"/>
      <c r="H56" s="539"/>
      <c r="I56" s="540"/>
      <c r="J56" s="540"/>
      <c r="K56" s="540"/>
      <c r="L56" s="540"/>
      <c r="M56" s="541"/>
      <c r="N56" s="87"/>
    </row>
    <row r="57" spans="1:14" ht="4.5" customHeight="1">
      <c r="A57" s="32"/>
      <c r="B57" s="85"/>
      <c r="C57" s="88"/>
      <c r="D57" s="85"/>
      <c r="E57" s="88"/>
      <c r="F57" s="88"/>
      <c r="G57" s="88"/>
      <c r="H57" s="88"/>
      <c r="I57" s="88"/>
      <c r="J57" s="88"/>
      <c r="K57" s="88"/>
      <c r="L57" s="88"/>
      <c r="M57" s="88"/>
      <c r="N57" s="87"/>
    </row>
    <row r="58" spans="1:14" ht="15.75" customHeight="1">
      <c r="A58" s="32"/>
      <c r="B58" s="85"/>
      <c r="C58" s="87"/>
      <c r="D58" s="142"/>
      <c r="E58" s="88"/>
      <c r="F58" s="88"/>
      <c r="G58" s="88"/>
      <c r="H58" s="513" t="s">
        <v>32</v>
      </c>
      <c r="I58" s="513"/>
      <c r="J58" s="513"/>
      <c r="K58" s="514"/>
      <c r="L58" s="526"/>
      <c r="M58" s="527"/>
      <c r="N58" s="87"/>
    </row>
    <row r="59" spans="1:14" ht="7.5" customHeight="1">
      <c r="A59" s="32"/>
      <c r="B59" s="113"/>
      <c r="C59" s="110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0"/>
    </row>
  </sheetData>
  <sheetProtection password="CF7A" sheet="1" selectLockedCells="1"/>
  <mergeCells count="45">
    <mergeCell ref="E28:H28"/>
    <mergeCell ref="I27:L27"/>
    <mergeCell ref="E26:H26"/>
    <mergeCell ref="J7:M7"/>
    <mergeCell ref="J8:M8"/>
    <mergeCell ref="I33:K33"/>
    <mergeCell ref="D11:F12"/>
    <mergeCell ref="E30:M30"/>
    <mergeCell ref="C2:E2"/>
    <mergeCell ref="E20:M20"/>
    <mergeCell ref="E24:H24"/>
    <mergeCell ref="I24:M24"/>
    <mergeCell ref="D9:F10"/>
    <mergeCell ref="J13:M13"/>
    <mergeCell ref="J15:M15"/>
    <mergeCell ref="E56:F56"/>
    <mergeCell ref="H56:M56"/>
    <mergeCell ref="D54:E54"/>
    <mergeCell ref="C49:H49"/>
    <mergeCell ref="J5:M5"/>
    <mergeCell ref="F2:L2"/>
    <mergeCell ref="D4:F4"/>
    <mergeCell ref="D5:F6"/>
    <mergeCell ref="D7:F8"/>
    <mergeCell ref="K42:M42"/>
    <mergeCell ref="D44:F44"/>
    <mergeCell ref="E22:M22"/>
    <mergeCell ref="C38:H38"/>
    <mergeCell ref="D40:K40"/>
    <mergeCell ref="L40:M40"/>
    <mergeCell ref="D48:J48"/>
    <mergeCell ref="I25:K25"/>
    <mergeCell ref="I26:M26"/>
    <mergeCell ref="I28:M28"/>
    <mergeCell ref="L39:M39"/>
    <mergeCell ref="H58:K58"/>
    <mergeCell ref="I34:K34"/>
    <mergeCell ref="K48:L48"/>
    <mergeCell ref="G43:I43"/>
    <mergeCell ref="G44:I44"/>
    <mergeCell ref="L58:M58"/>
    <mergeCell ref="G46:L46"/>
    <mergeCell ref="K44:M44"/>
    <mergeCell ref="D36:H36"/>
    <mergeCell ref="I36:K36"/>
  </mergeCells>
  <printOptions/>
  <pageMargins left="0.4330708661417323" right="0.5905511811023623" top="0.4724409448818898" bottom="0.5118110236220472" header="0.4330708661417323" footer="0.3937007874015748"/>
  <pageSetup horizontalDpi="600" verticalDpi="600" orientation="portrait" paperSize="9" scale="87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2"/>
  <sheetViews>
    <sheetView showGridLines="0" workbookViewId="0" topLeftCell="B1">
      <selection activeCell="I6" sqref="I6"/>
    </sheetView>
  </sheetViews>
  <sheetFormatPr defaultColWidth="11.421875" defaultRowHeight="12.75"/>
  <cols>
    <col min="1" max="1" width="0" style="0" hidden="1" customWidth="1"/>
    <col min="2" max="2" width="0.5625" style="0" customWidth="1"/>
    <col min="3" max="3" width="3.00390625" style="0" customWidth="1"/>
    <col min="4" max="5" width="6.00390625" style="0" customWidth="1"/>
    <col min="6" max="6" width="24.7109375" style="0" customWidth="1"/>
    <col min="7" max="7" width="16.00390625" style="0" customWidth="1"/>
    <col min="8" max="9" width="16.140625" style="0" customWidth="1"/>
    <col min="10" max="10" width="16.00390625" style="0" customWidth="1"/>
    <col min="11" max="11" width="1.1484375" style="0" customWidth="1"/>
  </cols>
  <sheetData>
    <row r="1" spans="1:11" ht="10.5" customHeight="1">
      <c r="A1" s="65"/>
      <c r="B1" s="82"/>
      <c r="C1" s="83"/>
      <c r="D1" s="83"/>
      <c r="E1" s="83"/>
      <c r="F1" s="83"/>
      <c r="G1" s="83"/>
      <c r="H1" s="83"/>
      <c r="I1" s="83"/>
      <c r="J1" s="83"/>
      <c r="K1" s="84"/>
    </row>
    <row r="2" spans="1:11" ht="36" customHeight="1" thickBot="1">
      <c r="A2" s="66"/>
      <c r="B2" s="85"/>
      <c r="C2" s="101" t="s">
        <v>39</v>
      </c>
      <c r="D2" s="101"/>
      <c r="E2" s="144"/>
      <c r="F2" s="144"/>
      <c r="G2" s="144"/>
      <c r="H2" s="144"/>
      <c r="I2" s="145"/>
      <c r="J2" s="145"/>
      <c r="K2" s="110"/>
    </row>
    <row r="3" spans="1:11" ht="20.25" customHeight="1">
      <c r="A3" s="66"/>
      <c r="B3" s="85"/>
      <c r="C3" s="484"/>
      <c r="D3" s="146" t="s">
        <v>40</v>
      </c>
      <c r="E3" s="486" t="s">
        <v>154</v>
      </c>
      <c r="F3" s="117"/>
      <c r="G3" s="117"/>
      <c r="H3" s="117"/>
      <c r="I3" s="147" t="s">
        <v>41</v>
      </c>
      <c r="J3" s="148" t="s">
        <v>41</v>
      </c>
      <c r="K3" s="87"/>
    </row>
    <row r="4" spans="1:11" ht="13.5" customHeight="1">
      <c r="A4" s="66"/>
      <c r="B4" s="85"/>
      <c r="C4" s="484"/>
      <c r="D4" s="149"/>
      <c r="E4" s="150" t="s">
        <v>27</v>
      </c>
      <c r="F4" s="487"/>
      <c r="G4" s="487"/>
      <c r="H4" s="488"/>
      <c r="I4" s="151"/>
      <c r="J4" s="152"/>
      <c r="K4" s="87"/>
    </row>
    <row r="5" spans="1:11" ht="2.25" customHeight="1">
      <c r="A5" s="66"/>
      <c r="B5" s="85"/>
      <c r="C5" s="484"/>
      <c r="D5" s="153"/>
      <c r="E5" s="150"/>
      <c r="F5" s="483"/>
      <c r="G5" s="483"/>
      <c r="H5" s="483"/>
      <c r="I5" s="161"/>
      <c r="J5" s="162"/>
      <c r="K5" s="87"/>
    </row>
    <row r="6" spans="1:11" ht="21" customHeight="1">
      <c r="A6" s="66"/>
      <c r="B6" s="85"/>
      <c r="C6" s="484"/>
      <c r="D6" s="153" t="s">
        <v>57</v>
      </c>
      <c r="E6" s="55"/>
      <c r="F6" s="575" t="s">
        <v>42</v>
      </c>
      <c r="G6" s="576"/>
      <c r="H6" s="576"/>
      <c r="I6" s="54"/>
      <c r="J6" s="152"/>
      <c r="K6" s="87"/>
    </row>
    <row r="7" spans="1:11" ht="2.25" customHeight="1">
      <c r="A7" s="66"/>
      <c r="B7" s="85"/>
      <c r="C7" s="484"/>
      <c r="D7" s="153"/>
      <c r="E7" s="154"/>
      <c r="F7" s="483"/>
      <c r="G7" s="483"/>
      <c r="H7" s="483"/>
      <c r="I7" s="161"/>
      <c r="J7" s="162"/>
      <c r="K7" s="87"/>
    </row>
    <row r="8" spans="1:11" ht="21" customHeight="1">
      <c r="A8" s="66"/>
      <c r="B8" s="85"/>
      <c r="C8" s="484"/>
      <c r="D8" s="153"/>
      <c r="E8" s="52"/>
      <c r="F8" s="575" t="s">
        <v>110</v>
      </c>
      <c r="G8" s="576"/>
      <c r="H8" s="164"/>
      <c r="I8" s="54"/>
      <c r="J8" s="152"/>
      <c r="K8" s="87"/>
    </row>
    <row r="9" spans="1:11" ht="3" customHeight="1">
      <c r="A9" s="66"/>
      <c r="B9" s="85"/>
      <c r="C9" s="484"/>
      <c r="D9" s="153"/>
      <c r="E9" s="155"/>
      <c r="F9" s="483"/>
      <c r="G9" s="483"/>
      <c r="H9" s="164"/>
      <c r="I9" s="503"/>
      <c r="J9" s="160"/>
      <c r="K9" s="87"/>
    </row>
    <row r="10" spans="1:11" ht="21" customHeight="1">
      <c r="A10" s="66"/>
      <c r="B10" s="85"/>
      <c r="C10" s="484"/>
      <c r="D10" s="170"/>
      <c r="E10" s="52"/>
      <c r="F10" s="575" t="s">
        <v>153</v>
      </c>
      <c r="G10" s="576"/>
      <c r="H10" s="576"/>
      <c r="I10" s="54"/>
      <c r="J10" s="152"/>
      <c r="K10" s="87"/>
    </row>
    <row r="11" spans="1:11" ht="3" customHeight="1">
      <c r="A11" s="66"/>
      <c r="B11" s="85"/>
      <c r="C11" s="484"/>
      <c r="D11" s="573"/>
      <c r="E11" s="574"/>
      <c r="F11" s="574"/>
      <c r="G11" s="484"/>
      <c r="H11" s="164"/>
      <c r="I11" s="159"/>
      <c r="J11" s="160"/>
      <c r="K11" s="87"/>
    </row>
    <row r="12" spans="1:11" ht="21" customHeight="1">
      <c r="A12" s="66"/>
      <c r="B12" s="85"/>
      <c r="C12" s="484"/>
      <c r="D12" s="170"/>
      <c r="E12" s="37"/>
      <c r="F12" s="580" t="s">
        <v>144</v>
      </c>
      <c r="G12" s="581"/>
      <c r="H12" s="166"/>
      <c r="I12" s="54"/>
      <c r="J12" s="171"/>
      <c r="K12" s="87"/>
    </row>
    <row r="13" spans="1:11" ht="3" customHeight="1">
      <c r="A13" s="66"/>
      <c r="B13" s="85"/>
      <c r="C13" s="484"/>
      <c r="D13" s="153"/>
      <c r="E13" s="156"/>
      <c r="F13" s="492"/>
      <c r="G13" s="484"/>
      <c r="H13" s="166"/>
      <c r="I13" s="159"/>
      <c r="J13" s="158"/>
      <c r="K13" s="87"/>
    </row>
    <row r="14" spans="1:11" ht="21" customHeight="1">
      <c r="A14" s="66"/>
      <c r="B14" s="85"/>
      <c r="C14" s="99"/>
      <c r="D14" s="153" t="s">
        <v>43</v>
      </c>
      <c r="E14" s="36"/>
      <c r="F14" s="167" t="s">
        <v>44</v>
      </c>
      <c r="G14" s="484"/>
      <c r="H14" s="87"/>
      <c r="I14" s="44"/>
      <c r="J14" s="172"/>
      <c r="K14" s="87"/>
    </row>
    <row r="15" spans="1:11" ht="3" customHeight="1">
      <c r="A15" s="66"/>
      <c r="B15" s="85"/>
      <c r="C15" s="99"/>
      <c r="D15" s="149"/>
      <c r="E15" s="157"/>
      <c r="F15" s="168"/>
      <c r="G15" s="111"/>
      <c r="H15" s="111"/>
      <c r="I15" s="504"/>
      <c r="J15" s="163"/>
      <c r="K15" s="87"/>
    </row>
    <row r="16" spans="1:11" ht="21" customHeight="1">
      <c r="A16" s="66"/>
      <c r="B16" s="85"/>
      <c r="C16" s="484"/>
      <c r="D16" s="146" t="s">
        <v>45</v>
      </c>
      <c r="E16" s="117" t="s">
        <v>46</v>
      </c>
      <c r="F16" s="103"/>
      <c r="G16" s="117"/>
      <c r="H16" s="169"/>
      <c r="I16" s="475">
        <f>I6+I14</f>
        <v>0</v>
      </c>
      <c r="J16" s="173"/>
      <c r="K16" s="87"/>
    </row>
    <row r="17" spans="1:11" ht="21" customHeight="1">
      <c r="A17" s="66"/>
      <c r="B17" s="85"/>
      <c r="C17" s="484"/>
      <c r="D17" s="146" t="s">
        <v>47</v>
      </c>
      <c r="E17" s="103" t="s">
        <v>48</v>
      </c>
      <c r="F17" s="103"/>
      <c r="G17" s="117"/>
      <c r="H17" s="177"/>
      <c r="I17" s="45"/>
      <c r="J17" s="174"/>
      <c r="K17" s="87"/>
    </row>
    <row r="18" spans="1:11" ht="21" customHeight="1">
      <c r="A18" s="66"/>
      <c r="B18" s="85"/>
      <c r="C18" s="484"/>
      <c r="D18" s="146" t="s">
        <v>49</v>
      </c>
      <c r="E18" s="103" t="s">
        <v>176</v>
      </c>
      <c r="F18" s="103"/>
      <c r="G18" s="117"/>
      <c r="H18" s="117"/>
      <c r="I18" s="45"/>
      <c r="J18" s="172"/>
      <c r="K18" s="87"/>
    </row>
    <row r="19" spans="1:11" ht="21" customHeight="1">
      <c r="A19" s="66"/>
      <c r="B19" s="85"/>
      <c r="C19" s="484"/>
      <c r="D19" s="146" t="s">
        <v>51</v>
      </c>
      <c r="E19" s="103" t="s">
        <v>50</v>
      </c>
      <c r="F19" s="103"/>
      <c r="G19" s="117"/>
      <c r="H19" s="178"/>
      <c r="I19" s="475">
        <f>I16+I17+I18</f>
        <v>0</v>
      </c>
      <c r="J19" s="173"/>
      <c r="K19" s="87"/>
    </row>
    <row r="20" spans="1:11" ht="21" customHeight="1" thickBot="1">
      <c r="A20" s="66"/>
      <c r="B20" s="85"/>
      <c r="C20" s="484"/>
      <c r="D20" s="146" t="s">
        <v>52</v>
      </c>
      <c r="E20" s="179" t="s">
        <v>224</v>
      </c>
      <c r="F20" s="168"/>
      <c r="G20" s="484"/>
      <c r="H20" s="111"/>
      <c r="I20" s="477" t="str">
        <f>IF(I18&gt;0,I18/I19,"0% ")</f>
        <v>0% </v>
      </c>
      <c r="J20" s="175"/>
      <c r="K20" s="87"/>
    </row>
    <row r="21" spans="1:11" ht="21" customHeight="1" thickBot="1">
      <c r="A21" s="66"/>
      <c r="B21" s="85"/>
      <c r="C21" s="484"/>
      <c r="D21" s="146" t="s">
        <v>55</v>
      </c>
      <c r="E21" s="180" t="s">
        <v>143</v>
      </c>
      <c r="F21" s="180"/>
      <c r="G21" s="181"/>
      <c r="H21" s="182"/>
      <c r="I21" s="501" t="str">
        <f>IF(OR(E14&gt;0,E6&gt;0),I16/(E6+E14)," ")</f>
        <v> </v>
      </c>
      <c r="J21" s="176"/>
      <c r="K21" s="87"/>
    </row>
    <row r="22" spans="1:11" ht="12" customHeight="1">
      <c r="A22" s="66"/>
      <c r="B22" s="85"/>
      <c r="C22" s="484"/>
      <c r="D22" s="183"/>
      <c r="E22" s="150" t="s">
        <v>27</v>
      </c>
      <c r="F22" s="132"/>
      <c r="G22" s="184"/>
      <c r="H22" s="166"/>
      <c r="I22" s="185"/>
      <c r="J22" s="168"/>
      <c r="K22" s="110"/>
    </row>
    <row r="23" spans="1:11" ht="3" customHeight="1">
      <c r="A23" s="66"/>
      <c r="B23" s="85"/>
      <c r="C23" s="484"/>
      <c r="D23" s="183"/>
      <c r="E23" s="132"/>
      <c r="F23" s="132"/>
      <c r="G23" s="184"/>
      <c r="H23" s="186"/>
      <c r="I23" s="187"/>
      <c r="J23" s="99"/>
      <c r="K23" s="87"/>
    </row>
    <row r="24" spans="1:11" ht="21" customHeight="1">
      <c r="A24" s="66"/>
      <c r="B24" s="85"/>
      <c r="C24" s="484"/>
      <c r="D24" s="153" t="s">
        <v>59</v>
      </c>
      <c r="E24" s="57"/>
      <c r="F24" s="484" t="s">
        <v>54</v>
      </c>
      <c r="G24" s="484"/>
      <c r="H24" s="166"/>
      <c r="I24" s="189"/>
      <c r="J24" s="189"/>
      <c r="K24" s="87"/>
    </row>
    <row r="25" spans="1:11" ht="2.25" customHeight="1">
      <c r="A25" s="66"/>
      <c r="B25" s="85"/>
      <c r="C25" s="484"/>
      <c r="D25" s="153"/>
      <c r="E25" s="484"/>
      <c r="F25" s="484"/>
      <c r="G25" s="484"/>
      <c r="H25" s="166"/>
      <c r="I25" s="189"/>
      <c r="J25" s="189"/>
      <c r="K25" s="110"/>
    </row>
    <row r="26" spans="1:11" ht="3" customHeight="1">
      <c r="A26" s="66"/>
      <c r="B26" s="85"/>
      <c r="C26" s="484"/>
      <c r="D26" s="183"/>
      <c r="E26" s="83"/>
      <c r="F26" s="83"/>
      <c r="G26" s="83"/>
      <c r="H26" s="186"/>
      <c r="I26" s="190"/>
      <c r="J26" s="190"/>
      <c r="K26" s="87"/>
    </row>
    <row r="27" spans="1:11" ht="21" customHeight="1">
      <c r="A27" s="66"/>
      <c r="B27" s="85"/>
      <c r="C27" s="484"/>
      <c r="D27" s="170" t="s">
        <v>152</v>
      </c>
      <c r="E27" s="57"/>
      <c r="F27" s="484" t="s">
        <v>56</v>
      </c>
      <c r="G27" s="484"/>
      <c r="H27" s="191"/>
      <c r="I27" s="189"/>
      <c r="J27" s="192"/>
      <c r="K27" s="87"/>
    </row>
    <row r="28" spans="1:11" ht="2.25" customHeight="1">
      <c r="A28" s="66"/>
      <c r="B28" s="85"/>
      <c r="C28" s="484"/>
      <c r="D28" s="153"/>
      <c r="E28" s="484"/>
      <c r="F28" s="484"/>
      <c r="G28" s="484"/>
      <c r="H28" s="191"/>
      <c r="I28" s="189"/>
      <c r="J28" s="192"/>
      <c r="K28" s="110"/>
    </row>
    <row r="29" spans="1:11" ht="3" customHeight="1">
      <c r="A29" s="66"/>
      <c r="B29" s="85"/>
      <c r="C29" s="484"/>
      <c r="D29" s="183"/>
      <c r="E29" s="83"/>
      <c r="F29" s="83"/>
      <c r="G29" s="83"/>
      <c r="H29" s="193"/>
      <c r="I29" s="194"/>
      <c r="J29" s="116"/>
      <c r="K29" s="87"/>
    </row>
    <row r="30" spans="1:11" ht="21" customHeight="1">
      <c r="A30" s="66"/>
      <c r="B30" s="85"/>
      <c r="C30" s="484"/>
      <c r="D30" s="153" t="s">
        <v>53</v>
      </c>
      <c r="E30" s="484" t="s">
        <v>58</v>
      </c>
      <c r="F30" s="484"/>
      <c r="G30" s="484"/>
      <c r="H30" s="484"/>
      <c r="I30" s="56"/>
      <c r="J30" s="484"/>
      <c r="K30" s="87"/>
    </row>
    <row r="31" spans="1:11" ht="3" customHeight="1">
      <c r="A31" s="66"/>
      <c r="B31" s="113"/>
      <c r="C31" s="111"/>
      <c r="D31" s="113"/>
      <c r="E31" s="111"/>
      <c r="F31" s="111"/>
      <c r="G31" s="111"/>
      <c r="H31" s="111"/>
      <c r="I31" s="111"/>
      <c r="J31" s="111"/>
      <c r="K31" s="110"/>
    </row>
    <row r="32" spans="1:11" ht="46.5" customHeight="1" thickBot="1">
      <c r="A32" s="66"/>
      <c r="B32" s="100"/>
      <c r="C32" s="101" t="s">
        <v>60</v>
      </c>
      <c r="D32" s="188"/>
      <c r="E32" s="188"/>
      <c r="F32" s="188"/>
      <c r="G32" s="188"/>
      <c r="H32" s="188"/>
      <c r="I32" s="81"/>
      <c r="J32" s="81"/>
      <c r="K32" s="87"/>
    </row>
    <row r="33" spans="1:11" ht="34.5" customHeight="1">
      <c r="A33" s="66"/>
      <c r="B33" s="571" t="s">
        <v>218</v>
      </c>
      <c r="C33" s="572"/>
      <c r="D33" s="195"/>
      <c r="E33" s="81"/>
      <c r="F33" s="81"/>
      <c r="G33" s="196" t="s">
        <v>65</v>
      </c>
      <c r="H33" s="197" t="s">
        <v>113</v>
      </c>
      <c r="I33" s="198"/>
      <c r="J33" s="199"/>
      <c r="K33" s="87"/>
    </row>
    <row r="34" spans="1:11" ht="11.25" customHeight="1">
      <c r="A34" s="66"/>
      <c r="B34" s="100"/>
      <c r="C34" s="101"/>
      <c r="D34" s="200"/>
      <c r="E34" s="81"/>
      <c r="F34" s="81"/>
      <c r="G34" s="201" t="s">
        <v>11</v>
      </c>
      <c r="H34" s="202" t="s">
        <v>11</v>
      </c>
      <c r="I34" s="203" t="s">
        <v>11</v>
      </c>
      <c r="J34" s="204" t="s">
        <v>11</v>
      </c>
      <c r="K34" s="87"/>
    </row>
    <row r="35" spans="1:11" ht="21" customHeight="1">
      <c r="A35" s="66"/>
      <c r="B35" s="85"/>
      <c r="C35" s="484"/>
      <c r="D35" s="215" t="s">
        <v>61</v>
      </c>
      <c r="E35" s="215" t="s">
        <v>64</v>
      </c>
      <c r="F35" s="216"/>
      <c r="G35" s="41"/>
      <c r="H35" s="43"/>
      <c r="I35" s="205"/>
      <c r="J35" s="206"/>
      <c r="K35" s="87"/>
    </row>
    <row r="36" spans="1:11" ht="21" customHeight="1">
      <c r="A36" s="66"/>
      <c r="B36" s="85"/>
      <c r="C36" s="484"/>
      <c r="D36" s="215" t="s">
        <v>62</v>
      </c>
      <c r="E36" s="217" t="s">
        <v>63</v>
      </c>
      <c r="F36" s="218"/>
      <c r="G36" s="41"/>
      <c r="H36" s="74"/>
      <c r="I36" s="207"/>
      <c r="J36" s="208"/>
      <c r="K36" s="87"/>
    </row>
    <row r="37" spans="1:11" ht="21" customHeight="1">
      <c r="A37" s="66"/>
      <c r="B37" s="85"/>
      <c r="C37" s="484"/>
      <c r="D37" s="219" t="s">
        <v>67</v>
      </c>
      <c r="E37" s="220" t="s">
        <v>66</v>
      </c>
      <c r="F37" s="216"/>
      <c r="G37" s="41"/>
      <c r="H37" s="74"/>
      <c r="I37" s="205"/>
      <c r="J37" s="206"/>
      <c r="K37" s="87"/>
    </row>
    <row r="38" spans="1:11" ht="21" customHeight="1">
      <c r="A38" s="66"/>
      <c r="B38" s="85"/>
      <c r="C38" s="484"/>
      <c r="D38" s="219"/>
      <c r="E38" s="578" t="s">
        <v>69</v>
      </c>
      <c r="F38" s="579"/>
      <c r="G38" s="42"/>
      <c r="H38" s="75"/>
      <c r="I38" s="209"/>
      <c r="J38" s="210"/>
      <c r="K38" s="87"/>
    </row>
    <row r="39" spans="1:11" ht="21" customHeight="1">
      <c r="A39" s="66"/>
      <c r="B39" s="85"/>
      <c r="C39" s="484"/>
      <c r="D39" s="219" t="s">
        <v>68</v>
      </c>
      <c r="E39" s="220" t="s">
        <v>73</v>
      </c>
      <c r="F39" s="216"/>
      <c r="G39" s="41"/>
      <c r="H39" s="74"/>
      <c r="I39" s="205"/>
      <c r="J39" s="206"/>
      <c r="K39" s="87"/>
    </row>
    <row r="40" spans="1:11" ht="21" customHeight="1">
      <c r="A40" s="66"/>
      <c r="B40" s="85"/>
      <c r="C40" s="484"/>
      <c r="D40" s="219" t="s">
        <v>75</v>
      </c>
      <c r="E40" s="221" t="s">
        <v>74</v>
      </c>
      <c r="F40" s="222"/>
      <c r="G40" s="42"/>
      <c r="H40" s="74"/>
      <c r="I40" s="209"/>
      <c r="J40" s="210"/>
      <c r="K40" s="87"/>
    </row>
    <row r="41" spans="1:11" ht="21" customHeight="1">
      <c r="A41" s="66"/>
      <c r="B41" s="85"/>
      <c r="C41" s="484"/>
      <c r="D41" s="223"/>
      <c r="E41" s="127" t="s">
        <v>70</v>
      </c>
      <c r="F41" s="178" t="s">
        <v>71</v>
      </c>
      <c r="G41" s="41"/>
      <c r="H41" s="74"/>
      <c r="I41" s="205"/>
      <c r="J41" s="206"/>
      <c r="K41" s="87"/>
    </row>
    <row r="42" spans="1:11" ht="21" customHeight="1">
      <c r="A42" s="66"/>
      <c r="B42" s="85"/>
      <c r="C42" s="484"/>
      <c r="D42" s="224"/>
      <c r="E42" s="225"/>
      <c r="F42" s="226" t="s">
        <v>72</v>
      </c>
      <c r="G42" s="42"/>
      <c r="H42" s="74"/>
      <c r="I42" s="209"/>
      <c r="J42" s="210"/>
      <c r="K42" s="87"/>
    </row>
    <row r="43" spans="1:11" ht="21" customHeight="1">
      <c r="A43" s="66"/>
      <c r="B43" s="85"/>
      <c r="C43" s="484"/>
      <c r="D43" s="227" t="s">
        <v>76</v>
      </c>
      <c r="E43" s="228" t="s">
        <v>77</v>
      </c>
      <c r="F43" s="229"/>
      <c r="G43" s="41"/>
      <c r="H43" s="74"/>
      <c r="I43" s="205"/>
      <c r="J43" s="206"/>
      <c r="K43" s="87"/>
    </row>
    <row r="44" spans="1:11" ht="21" customHeight="1">
      <c r="A44" s="66"/>
      <c r="B44" s="85"/>
      <c r="C44" s="484"/>
      <c r="D44" s="227" t="s">
        <v>78</v>
      </c>
      <c r="E44" s="230" t="s">
        <v>79</v>
      </c>
      <c r="F44" s="231"/>
      <c r="G44" s="42"/>
      <c r="H44" s="74"/>
      <c r="I44" s="211"/>
      <c r="J44" s="212"/>
      <c r="K44" s="87"/>
    </row>
    <row r="45" spans="1:11" ht="21" customHeight="1">
      <c r="A45" s="66"/>
      <c r="B45" s="85"/>
      <c r="C45" s="484"/>
      <c r="D45" s="227" t="s">
        <v>80</v>
      </c>
      <c r="E45" s="228" t="s">
        <v>81</v>
      </c>
      <c r="F45" s="229"/>
      <c r="G45" s="41"/>
      <c r="H45" s="74"/>
      <c r="I45" s="205"/>
      <c r="J45" s="206"/>
      <c r="K45" s="87"/>
    </row>
    <row r="46" spans="1:11" ht="21" customHeight="1" thickBot="1">
      <c r="A46" s="66"/>
      <c r="B46" s="85"/>
      <c r="C46" s="484"/>
      <c r="D46" s="228"/>
      <c r="E46" s="232" t="s">
        <v>65</v>
      </c>
      <c r="F46" s="233"/>
      <c r="G46" s="476">
        <f>G35+G36+G37+G38+G40+G39+G43+G44+G45</f>
        <v>0</v>
      </c>
      <c r="H46" s="476">
        <f>H35+H36+H37+H38+H39+H43+H44+H45+H40</f>
        <v>0</v>
      </c>
      <c r="I46" s="213"/>
      <c r="J46" s="214"/>
      <c r="K46" s="87"/>
    </row>
    <row r="47" spans="1:11" ht="12" customHeight="1" thickBot="1">
      <c r="A47" s="66"/>
      <c r="B47" s="85"/>
      <c r="C47" s="484"/>
      <c r="D47" s="85"/>
      <c r="E47" s="234"/>
      <c r="F47" s="484"/>
      <c r="G47" s="484"/>
      <c r="H47" s="484"/>
      <c r="I47" s="484"/>
      <c r="J47" s="484"/>
      <c r="K47" s="87"/>
    </row>
    <row r="48" spans="1:11" ht="27" customHeight="1" thickBot="1">
      <c r="A48" s="66"/>
      <c r="B48" s="85"/>
      <c r="C48" s="484"/>
      <c r="D48" s="235"/>
      <c r="E48" s="582" t="s">
        <v>175</v>
      </c>
      <c r="F48" s="582"/>
      <c r="G48" s="582"/>
      <c r="H48" s="583"/>
      <c r="I48" s="76"/>
      <c r="J48" s="246"/>
      <c r="K48" s="87"/>
    </row>
    <row r="49" spans="1:11" ht="11.25" customHeight="1">
      <c r="A49" s="66"/>
      <c r="B49" s="85"/>
      <c r="C49" s="484"/>
      <c r="D49" s="235"/>
      <c r="E49" s="485"/>
      <c r="F49" s="485"/>
      <c r="G49" s="485"/>
      <c r="H49" s="485"/>
      <c r="I49" s="236"/>
      <c r="J49" s="237"/>
      <c r="K49" s="87"/>
    </row>
    <row r="50" spans="1:11" ht="29.25" customHeight="1">
      <c r="A50" s="66"/>
      <c r="B50" s="85"/>
      <c r="C50" s="101"/>
      <c r="D50" s="238" t="s">
        <v>170</v>
      </c>
      <c r="E50" s="247" t="s">
        <v>169</v>
      </c>
      <c r="F50" s="247"/>
      <c r="G50" s="247"/>
      <c r="H50" s="83"/>
      <c r="I50" s="239"/>
      <c r="J50" s="239"/>
      <c r="K50" s="84"/>
    </row>
    <row r="51" spans="1:11" ht="3" customHeight="1" thickBot="1">
      <c r="A51" s="66"/>
      <c r="B51" s="85"/>
      <c r="C51" s="484"/>
      <c r="D51" s="85"/>
      <c r="E51" s="484"/>
      <c r="F51" s="484"/>
      <c r="G51" s="484"/>
      <c r="H51" s="484"/>
      <c r="I51" s="482"/>
      <c r="J51" s="482"/>
      <c r="K51" s="87"/>
    </row>
    <row r="52" spans="1:11" ht="21" customHeight="1" thickBot="1">
      <c r="A52" s="66"/>
      <c r="B52" s="85"/>
      <c r="C52" s="484"/>
      <c r="D52" s="240"/>
      <c r="E52" s="99" t="s">
        <v>171</v>
      </c>
      <c r="F52" s="99"/>
      <c r="G52" s="99"/>
      <c r="H52" s="99"/>
      <c r="I52" s="60"/>
      <c r="J52" s="245"/>
      <c r="K52" s="87"/>
    </row>
    <row r="53" spans="1:11" ht="3" customHeight="1">
      <c r="A53" s="66"/>
      <c r="B53" s="85"/>
      <c r="C53" s="484"/>
      <c r="D53" s="85"/>
      <c r="E53" s="484"/>
      <c r="F53" s="484"/>
      <c r="G53" s="484"/>
      <c r="H53" s="484"/>
      <c r="I53" s="244"/>
      <c r="J53" s="237"/>
      <c r="K53" s="87"/>
    </row>
    <row r="54" spans="1:11" ht="21" customHeight="1">
      <c r="A54" s="66"/>
      <c r="B54" s="85"/>
      <c r="C54" s="484"/>
      <c r="D54" s="127"/>
      <c r="E54" s="484" t="s">
        <v>172</v>
      </c>
      <c r="F54" s="484"/>
      <c r="G54" s="484"/>
      <c r="H54" s="484"/>
      <c r="I54" s="484"/>
      <c r="J54" s="243"/>
      <c r="K54" s="87"/>
    </row>
    <row r="55" spans="1:11" ht="3" customHeight="1">
      <c r="A55" s="66"/>
      <c r="B55" s="85"/>
      <c r="C55" s="99"/>
      <c r="D55" s="167"/>
      <c r="E55" s="99"/>
      <c r="F55" s="99"/>
      <c r="G55" s="99"/>
      <c r="H55" s="99"/>
      <c r="I55" s="244"/>
      <c r="J55" s="237"/>
      <c r="K55" s="87"/>
    </row>
    <row r="56" spans="1:11" ht="4.5" customHeight="1">
      <c r="A56" s="69"/>
      <c r="B56" s="113"/>
      <c r="C56" s="111"/>
      <c r="D56" s="241"/>
      <c r="E56" s="111"/>
      <c r="F56" s="111"/>
      <c r="G56" s="111"/>
      <c r="H56" s="242"/>
      <c r="I56" s="111"/>
      <c r="J56" s="111"/>
      <c r="K56" s="110"/>
    </row>
    <row r="57" spans="1:11" ht="12.75">
      <c r="A57" s="2"/>
      <c r="B57" s="2"/>
      <c r="C57" s="2"/>
      <c r="D57" s="11"/>
      <c r="E57" s="2"/>
      <c r="F57" s="2"/>
      <c r="G57" s="2"/>
      <c r="H57" s="2"/>
      <c r="I57" s="2"/>
      <c r="J57" s="2"/>
      <c r="K57" s="2"/>
    </row>
    <row r="58" spans="1:11" ht="12.75">
      <c r="A58" s="2"/>
      <c r="B58" s="2"/>
      <c r="C58" s="2"/>
      <c r="D58" s="2"/>
      <c r="E58" s="2"/>
      <c r="F58" s="2"/>
      <c r="G58" s="2"/>
      <c r="H58" s="35"/>
      <c r="I58" s="35"/>
      <c r="J58" s="2"/>
      <c r="K58" s="2"/>
    </row>
    <row r="59" spans="1:11" ht="12.75">
      <c r="A59" s="2"/>
      <c r="B59" s="2"/>
      <c r="C59" s="2"/>
      <c r="D59" s="4"/>
      <c r="E59" s="2"/>
      <c r="F59" s="2"/>
      <c r="G59" s="2"/>
      <c r="H59" s="35"/>
      <c r="I59" s="35"/>
      <c r="J59" s="2"/>
      <c r="K59" s="2"/>
    </row>
    <row r="60" spans="1:11" ht="12.75" customHeight="1">
      <c r="A60" s="2"/>
      <c r="B60" s="2"/>
      <c r="C60" s="2"/>
      <c r="D60" s="34"/>
      <c r="E60" s="34"/>
      <c r="F60" s="12"/>
      <c r="G60" s="2"/>
      <c r="H60" s="35"/>
      <c r="I60" s="35"/>
      <c r="J60" s="2"/>
      <c r="K60" s="2"/>
    </row>
    <row r="61" spans="1:11" ht="16.5" customHeight="1">
      <c r="A61" s="2"/>
      <c r="B61" s="2"/>
      <c r="C61" s="2"/>
      <c r="D61" s="4"/>
      <c r="E61" s="2"/>
      <c r="F61" s="2"/>
      <c r="G61" s="2"/>
      <c r="H61" s="2"/>
      <c r="I61" s="2"/>
      <c r="J61" s="2"/>
      <c r="K61" s="2"/>
    </row>
    <row r="62" spans="1:11" ht="15" customHeight="1">
      <c r="A62" s="2"/>
      <c r="B62" s="2"/>
      <c r="C62" s="2"/>
      <c r="D62" s="7"/>
      <c r="E62" s="13"/>
      <c r="F62" s="13"/>
      <c r="G62" s="3"/>
      <c r="H62" s="3"/>
      <c r="I62" s="3"/>
      <c r="J62" s="3"/>
      <c r="K62" s="2"/>
    </row>
    <row r="63" spans="1:11" ht="2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2.75">
      <c r="A64" s="2"/>
      <c r="B64" s="2"/>
      <c r="C64" s="2"/>
      <c r="D64" s="2"/>
      <c r="E64" s="2"/>
      <c r="F64" s="2"/>
      <c r="G64" s="2"/>
      <c r="H64" s="577"/>
      <c r="I64" s="577"/>
      <c r="J64" s="2"/>
      <c r="K64" s="2"/>
    </row>
    <row r="65" spans="1:11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3" ht="12.75">
      <c r="A66" s="2"/>
      <c r="B66" s="2"/>
      <c r="C66" s="2"/>
    </row>
    <row r="67" spans="1:3" ht="12.75">
      <c r="A67" s="2"/>
      <c r="B67" s="2"/>
      <c r="C67" s="2"/>
    </row>
    <row r="122" ht="12.75">
      <c r="C122" s="59">
        <v>2</v>
      </c>
    </row>
  </sheetData>
  <sheetProtection password="CF7A" sheet="1" selectLockedCells="1"/>
  <mergeCells count="9">
    <mergeCell ref="B33:C33"/>
    <mergeCell ref="D11:F11"/>
    <mergeCell ref="F8:G8"/>
    <mergeCell ref="F6:H6"/>
    <mergeCell ref="F10:H10"/>
    <mergeCell ref="H64:I64"/>
    <mergeCell ref="E38:F38"/>
    <mergeCell ref="F12:G12"/>
    <mergeCell ref="E48:H48"/>
  </mergeCells>
  <printOptions/>
  <pageMargins left="0.4330708661417323" right="0.5905511811023623" top="0.4724409448818898" bottom="0.5118110236220472" header="0.4330708661417323" footer="0.3937007874015748"/>
  <pageSetup horizontalDpi="600" verticalDpi="600" orientation="portrait" paperSize="9" scale="87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8"/>
  <sheetViews>
    <sheetView showGridLines="0" workbookViewId="0" topLeftCell="C1">
      <selection activeCell="H15" sqref="H15"/>
    </sheetView>
  </sheetViews>
  <sheetFormatPr defaultColWidth="11.421875" defaultRowHeight="12.75"/>
  <cols>
    <col min="1" max="1" width="0" style="0" hidden="1" customWidth="1"/>
    <col min="2" max="2" width="0.5625" style="0" hidden="1" customWidth="1"/>
    <col min="3" max="3" width="3.00390625" style="0" customWidth="1"/>
    <col min="4" max="4" width="4.28125" style="0" customWidth="1"/>
    <col min="5" max="5" width="7.28125" style="0" customWidth="1"/>
    <col min="6" max="6" width="6.8515625" style="0" customWidth="1"/>
    <col min="7" max="7" width="9.28125" style="0" customWidth="1"/>
    <col min="8" max="8" width="16.00390625" style="0" customWidth="1"/>
    <col min="9" max="9" width="5.140625" style="0" customWidth="1"/>
    <col min="10" max="10" width="6.00390625" style="0" customWidth="1"/>
    <col min="13" max="13" width="11.140625" style="0" customWidth="1"/>
    <col min="14" max="14" width="11.00390625" style="0" customWidth="1"/>
    <col min="15" max="15" width="11.28125" style="0" customWidth="1"/>
    <col min="16" max="16" width="0.5625" style="0" customWidth="1"/>
  </cols>
  <sheetData>
    <row r="1" spans="1:16" ht="10.5" customHeight="1">
      <c r="A1" s="65"/>
      <c r="B1" s="71"/>
      <c r="C1" s="82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4"/>
    </row>
    <row r="2" spans="1:16" ht="25.5" customHeight="1" thickBot="1">
      <c r="A2" s="66"/>
      <c r="B2" s="72"/>
      <c r="C2" s="265" t="s">
        <v>181</v>
      </c>
      <c r="D2" s="266"/>
      <c r="E2" s="267"/>
      <c r="F2" s="267"/>
      <c r="G2" s="267"/>
      <c r="H2" s="267"/>
      <c r="I2" s="268"/>
      <c r="J2" s="268"/>
      <c r="K2" s="111"/>
      <c r="L2" s="111"/>
      <c r="M2" s="613"/>
      <c r="N2" s="613"/>
      <c r="O2" s="613"/>
      <c r="P2" s="87"/>
    </row>
    <row r="3" spans="1:16" ht="24" customHeight="1">
      <c r="A3" s="66"/>
      <c r="B3" s="72"/>
      <c r="C3" s="85"/>
      <c r="D3" s="269" t="s">
        <v>82</v>
      </c>
      <c r="E3" s="606" t="s">
        <v>83</v>
      </c>
      <c r="F3" s="606"/>
      <c r="G3" s="117"/>
      <c r="H3" s="270"/>
      <c r="I3" s="637" t="s">
        <v>84</v>
      </c>
      <c r="J3" s="638"/>
      <c r="K3" s="638"/>
      <c r="L3" s="481" t="s">
        <v>219</v>
      </c>
      <c r="M3" s="271"/>
      <c r="N3" s="627" t="s">
        <v>84</v>
      </c>
      <c r="O3" s="628"/>
      <c r="P3" s="87"/>
    </row>
    <row r="4" spans="1:16" ht="42" customHeight="1">
      <c r="A4" s="66"/>
      <c r="B4" s="72"/>
      <c r="C4" s="85"/>
      <c r="D4" s="153"/>
      <c r="E4" s="594" t="s">
        <v>163</v>
      </c>
      <c r="F4" s="595"/>
      <c r="G4" s="595"/>
      <c r="H4" s="272" t="s">
        <v>155</v>
      </c>
      <c r="I4" s="273" t="s">
        <v>158</v>
      </c>
      <c r="J4" s="274" t="s">
        <v>157</v>
      </c>
      <c r="K4" s="275" t="s">
        <v>160</v>
      </c>
      <c r="L4" s="273" t="s">
        <v>161</v>
      </c>
      <c r="M4" s="276" t="s">
        <v>155</v>
      </c>
      <c r="N4" s="275" t="s">
        <v>156</v>
      </c>
      <c r="O4" s="277" t="s">
        <v>157</v>
      </c>
      <c r="P4" s="87"/>
    </row>
    <row r="5" spans="1:16" ht="15.75" customHeight="1">
      <c r="A5" s="66"/>
      <c r="B5" s="72"/>
      <c r="C5" s="85"/>
      <c r="D5" s="153"/>
      <c r="E5" s="625" t="s">
        <v>162</v>
      </c>
      <c r="F5" s="626"/>
      <c r="G5" s="626"/>
      <c r="H5" s="278" t="s">
        <v>11</v>
      </c>
      <c r="I5" s="279" t="s">
        <v>159</v>
      </c>
      <c r="J5" s="280" t="s">
        <v>159</v>
      </c>
      <c r="K5" s="281" t="s">
        <v>11</v>
      </c>
      <c r="L5" s="279" t="s">
        <v>11</v>
      </c>
      <c r="M5" s="282" t="s">
        <v>11</v>
      </c>
      <c r="N5" s="281" t="s">
        <v>11</v>
      </c>
      <c r="O5" s="283" t="s">
        <v>11</v>
      </c>
      <c r="P5" s="87"/>
    </row>
    <row r="6" spans="1:16" ht="24.75" customHeight="1">
      <c r="A6" s="66"/>
      <c r="B6" s="72"/>
      <c r="C6" s="85"/>
      <c r="D6" s="153"/>
      <c r="E6" s="596"/>
      <c r="F6" s="597"/>
      <c r="G6" s="597"/>
      <c r="H6" s="42"/>
      <c r="I6" s="53"/>
      <c r="J6" s="53"/>
      <c r="K6" s="496">
        <f>H6*I6/100</f>
        <v>0</v>
      </c>
      <c r="L6" s="494">
        <f>H6*J6/100</f>
        <v>0</v>
      </c>
      <c r="M6" s="209"/>
      <c r="N6" s="286"/>
      <c r="O6" s="210"/>
      <c r="P6" s="87"/>
    </row>
    <row r="7" spans="1:16" ht="24.75" customHeight="1">
      <c r="A7" s="66"/>
      <c r="B7" s="72"/>
      <c r="C7" s="85"/>
      <c r="D7" s="153"/>
      <c r="E7" s="596"/>
      <c r="F7" s="597"/>
      <c r="G7" s="597"/>
      <c r="H7" s="42"/>
      <c r="I7" s="39"/>
      <c r="J7" s="39"/>
      <c r="K7" s="496">
        <f>H7*I7/100</f>
        <v>0</v>
      </c>
      <c r="L7" s="494">
        <f>H7*J7/100</f>
        <v>0</v>
      </c>
      <c r="M7" s="205"/>
      <c r="N7" s="259"/>
      <c r="O7" s="206"/>
      <c r="P7" s="87"/>
    </row>
    <row r="8" spans="1:16" ht="24.75" customHeight="1">
      <c r="A8" s="66"/>
      <c r="B8" s="72"/>
      <c r="C8" s="85"/>
      <c r="D8" s="153"/>
      <c r="E8" s="618"/>
      <c r="F8" s="619"/>
      <c r="G8" s="619"/>
      <c r="H8" s="42"/>
      <c r="I8" s="39"/>
      <c r="J8" s="39"/>
      <c r="K8" s="496">
        <f>H8*I8/100</f>
        <v>0</v>
      </c>
      <c r="L8" s="494">
        <f>H8*J8/100</f>
        <v>0</v>
      </c>
      <c r="M8" s="205"/>
      <c r="N8" s="259"/>
      <c r="O8" s="206"/>
      <c r="P8" s="87"/>
    </row>
    <row r="9" spans="1:16" ht="24.75" customHeight="1">
      <c r="A9" s="66"/>
      <c r="B9" s="72"/>
      <c r="C9" s="85"/>
      <c r="D9" s="284"/>
      <c r="E9" s="620" t="s">
        <v>179</v>
      </c>
      <c r="F9" s="621"/>
      <c r="G9" s="622"/>
      <c r="H9" s="42"/>
      <c r="I9" s="291">
        <v>0.5</v>
      </c>
      <c r="J9" s="291">
        <v>1</v>
      </c>
      <c r="K9" s="496">
        <f>H9*I9/100</f>
        <v>0</v>
      </c>
      <c r="L9" s="494">
        <f>H9*J9/100</f>
        <v>0</v>
      </c>
      <c r="M9" s="205"/>
      <c r="N9" s="259"/>
      <c r="O9" s="206"/>
      <c r="P9" s="87"/>
    </row>
    <row r="10" spans="1:16" ht="24.75" customHeight="1">
      <c r="A10" s="66"/>
      <c r="B10" s="72"/>
      <c r="C10" s="85"/>
      <c r="D10" s="153"/>
      <c r="E10" s="624" t="s">
        <v>222</v>
      </c>
      <c r="F10" s="599"/>
      <c r="G10" s="600"/>
      <c r="H10" s="500">
        <f>IF(AND(Seite2!$C$122=1,Seite2!$I$6&gt;0),ROUNDUP((Seite2!$I$6+Seite2!$I$17)*300,-2),ROUNDUP(Seite2!$I$6*300,-2))</f>
        <v>0</v>
      </c>
      <c r="I10" s="285"/>
      <c r="J10" s="285"/>
      <c r="K10" s="496"/>
      <c r="L10" s="494"/>
      <c r="M10" s="205"/>
      <c r="N10" s="259"/>
      <c r="O10" s="206"/>
      <c r="P10" s="87"/>
    </row>
    <row r="11" spans="1:16" ht="24.75" customHeight="1">
      <c r="A11" s="66"/>
      <c r="B11" s="72"/>
      <c r="C11" s="167"/>
      <c r="D11" s="153"/>
      <c r="E11" s="578" t="s">
        <v>85</v>
      </c>
      <c r="F11" s="604"/>
      <c r="G11" s="604"/>
      <c r="H11" s="499"/>
      <c r="I11" s="40"/>
      <c r="J11" s="285"/>
      <c r="K11" s="464"/>
      <c r="L11" s="494"/>
      <c r="M11" s="205"/>
      <c r="N11" s="259"/>
      <c r="O11" s="206"/>
      <c r="P11" s="110"/>
    </row>
    <row r="12" spans="1:16" ht="24.75" customHeight="1">
      <c r="A12" s="66"/>
      <c r="B12" s="72"/>
      <c r="C12" s="85"/>
      <c r="D12" s="153"/>
      <c r="E12" s="605" t="s">
        <v>147</v>
      </c>
      <c r="F12" s="606"/>
      <c r="G12" s="606"/>
      <c r="H12" s="497">
        <f>SUM(H6:H10)</f>
        <v>0</v>
      </c>
      <c r="I12" s="635"/>
      <c r="J12" s="636"/>
      <c r="K12" s="497">
        <f>SUM(K6:K11)</f>
        <v>0</v>
      </c>
      <c r="L12" s="495">
        <f>SUM(L6:L11)</f>
        <v>0</v>
      </c>
      <c r="M12" s="205"/>
      <c r="N12" s="259"/>
      <c r="O12" s="206"/>
      <c r="P12" s="87"/>
    </row>
    <row r="13" spans="1:16" ht="24.75" customHeight="1">
      <c r="A13" s="66"/>
      <c r="B13" s="72"/>
      <c r="C13" s="85"/>
      <c r="D13" s="260" t="s">
        <v>101</v>
      </c>
      <c r="E13" s="261" t="s">
        <v>102</v>
      </c>
      <c r="F13" s="261"/>
      <c r="G13" s="261"/>
      <c r="H13" s="262"/>
      <c r="I13" s="192"/>
      <c r="J13" s="192"/>
      <c r="K13" s="484"/>
      <c r="L13" s="484"/>
      <c r="M13" s="263"/>
      <c r="N13" s="109"/>
      <c r="O13" s="264"/>
      <c r="P13" s="87"/>
    </row>
    <row r="14" spans="1:16" ht="24.75" customHeight="1">
      <c r="A14" s="66"/>
      <c r="B14" s="72"/>
      <c r="C14" s="85"/>
      <c r="D14" s="170"/>
      <c r="E14" s="601" t="s">
        <v>86</v>
      </c>
      <c r="F14" s="602"/>
      <c r="G14" s="603"/>
      <c r="H14" s="46"/>
      <c r="I14" s="127"/>
      <c r="J14" s="128"/>
      <c r="K14" s="484"/>
      <c r="L14" s="484"/>
      <c r="M14" s="263"/>
      <c r="N14" s="109"/>
      <c r="O14" s="264"/>
      <c r="P14" s="87"/>
    </row>
    <row r="15" spans="1:16" ht="24.75" customHeight="1">
      <c r="A15" s="66"/>
      <c r="B15" s="72"/>
      <c r="C15" s="85"/>
      <c r="D15" s="170"/>
      <c r="E15" s="630" t="s">
        <v>225</v>
      </c>
      <c r="F15" s="602"/>
      <c r="G15" s="603"/>
      <c r="H15" s="46"/>
      <c r="I15" s="248"/>
      <c r="J15" s="249"/>
      <c r="K15" s="484"/>
      <c r="L15" s="484"/>
      <c r="M15" s="263"/>
      <c r="N15" s="109"/>
      <c r="O15" s="264"/>
      <c r="P15" s="87"/>
    </row>
    <row r="16" spans="1:16" ht="24.75" customHeight="1">
      <c r="A16" s="66"/>
      <c r="B16" s="72"/>
      <c r="C16" s="85"/>
      <c r="D16" s="170"/>
      <c r="E16" s="598" t="s">
        <v>149</v>
      </c>
      <c r="F16" s="599"/>
      <c r="G16" s="600"/>
      <c r="H16" s="78"/>
      <c r="I16" s="633" t="str">
        <f>IF(Seite2!G46=H20," ","Kosten und Finanzierung stimmen nicht überein!")</f>
        <v> </v>
      </c>
      <c r="J16" s="634"/>
      <c r="K16" s="634"/>
      <c r="L16" s="634"/>
      <c r="M16" s="263"/>
      <c r="N16" s="109"/>
      <c r="O16" s="264"/>
      <c r="P16" s="87"/>
    </row>
    <row r="17" spans="1:16" ht="24.75" customHeight="1">
      <c r="A17" s="66"/>
      <c r="B17" s="72"/>
      <c r="C17" s="85"/>
      <c r="D17" s="170"/>
      <c r="E17" s="601" t="s">
        <v>87</v>
      </c>
      <c r="F17" s="602"/>
      <c r="G17" s="603"/>
      <c r="H17" s="46"/>
      <c r="I17" s="250"/>
      <c r="J17" s="251"/>
      <c r="K17" s="484"/>
      <c r="L17" s="484"/>
      <c r="M17" s="263"/>
      <c r="N17" s="109"/>
      <c r="O17" s="264"/>
      <c r="P17" s="87"/>
    </row>
    <row r="18" spans="1:16" ht="24.75" customHeight="1">
      <c r="A18" s="66"/>
      <c r="B18" s="72"/>
      <c r="C18" s="85"/>
      <c r="D18" s="292"/>
      <c r="E18" s="617"/>
      <c r="F18" s="540"/>
      <c r="G18" s="541"/>
      <c r="H18" s="47"/>
      <c r="I18" s="252"/>
      <c r="J18" s="623" t="s">
        <v>134</v>
      </c>
      <c r="K18" s="623"/>
      <c r="L18" s="253" t="str">
        <f>IF(H20&gt;0,H19/H20," ")</f>
        <v> </v>
      </c>
      <c r="M18" s="263"/>
      <c r="N18" s="109"/>
      <c r="O18" s="264"/>
      <c r="P18" s="87"/>
    </row>
    <row r="19" spans="1:16" ht="24.75" customHeight="1">
      <c r="A19" s="66"/>
      <c r="B19" s="72"/>
      <c r="C19" s="85"/>
      <c r="D19" s="170"/>
      <c r="E19" s="614" t="s">
        <v>88</v>
      </c>
      <c r="F19" s="615"/>
      <c r="G19" s="616"/>
      <c r="H19" s="461"/>
      <c r="I19" s="39"/>
      <c r="J19" s="289"/>
      <c r="K19" s="77">
        <v>0</v>
      </c>
      <c r="L19" s="290"/>
      <c r="M19" s="287"/>
      <c r="N19" s="114"/>
      <c r="O19" s="288"/>
      <c r="P19" s="87"/>
    </row>
    <row r="20" spans="1:17" ht="25.5" customHeight="1">
      <c r="A20" s="66"/>
      <c r="B20" s="72"/>
      <c r="C20" s="85"/>
      <c r="D20" s="170"/>
      <c r="E20" s="100" t="s">
        <v>89</v>
      </c>
      <c r="F20" s="88"/>
      <c r="G20" s="87"/>
      <c r="H20" s="460">
        <f>H12+H19</f>
        <v>0</v>
      </c>
      <c r="I20" s="631"/>
      <c r="J20" s="632"/>
      <c r="K20" s="462">
        <f>K12+K19</f>
        <v>0</v>
      </c>
      <c r="L20" s="463">
        <f>L12</f>
        <v>0</v>
      </c>
      <c r="M20" s="254"/>
      <c r="N20" s="255"/>
      <c r="O20" s="256"/>
      <c r="P20" s="87"/>
      <c r="Q20" s="38"/>
    </row>
    <row r="21" spans="1:16" ht="4.5" customHeight="1" thickBot="1">
      <c r="A21" s="66"/>
      <c r="B21" s="73"/>
      <c r="C21" s="113"/>
      <c r="D21" s="114"/>
      <c r="E21" s="113"/>
      <c r="F21" s="111"/>
      <c r="G21" s="111"/>
      <c r="H21" s="168"/>
      <c r="I21" s="168"/>
      <c r="J21" s="168"/>
      <c r="K21" s="117"/>
      <c r="L21" s="111"/>
      <c r="M21" s="478"/>
      <c r="N21" s="479"/>
      <c r="O21" s="257"/>
      <c r="P21" s="110"/>
    </row>
    <row r="22" spans="1:16" ht="24" customHeight="1">
      <c r="A22" s="66"/>
      <c r="B22" s="72"/>
      <c r="C22" s="265" t="s">
        <v>111</v>
      </c>
      <c r="D22" s="266" t="s">
        <v>112</v>
      </c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0"/>
    </row>
    <row r="23" spans="1:16" ht="42" customHeight="1">
      <c r="A23" s="66"/>
      <c r="B23" s="72"/>
      <c r="C23" s="85"/>
      <c r="D23" s="85"/>
      <c r="E23" s="629" t="s">
        <v>115</v>
      </c>
      <c r="F23" s="629"/>
      <c r="G23" s="629"/>
      <c r="H23" s="629"/>
      <c r="I23" s="295"/>
      <c r="J23" s="295" t="s">
        <v>27</v>
      </c>
      <c r="K23" s="93" t="s">
        <v>106</v>
      </c>
      <c r="L23" s="296" t="s">
        <v>148</v>
      </c>
      <c r="M23" s="611" t="s">
        <v>116</v>
      </c>
      <c r="N23" s="611"/>
      <c r="O23" s="611"/>
      <c r="P23" s="87"/>
    </row>
    <row r="24" spans="1:16" ht="3" customHeight="1">
      <c r="A24" s="66"/>
      <c r="B24" s="72"/>
      <c r="C24" s="85"/>
      <c r="D24" s="85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7"/>
    </row>
    <row r="25" spans="1:16" ht="24" customHeight="1">
      <c r="A25" s="66"/>
      <c r="B25" s="72"/>
      <c r="C25" s="85"/>
      <c r="D25" s="85"/>
      <c r="E25" s="81" t="s">
        <v>108</v>
      </c>
      <c r="F25" s="88"/>
      <c r="G25" s="88"/>
      <c r="H25" s="88"/>
      <c r="I25" s="88"/>
      <c r="J25" s="57"/>
      <c r="K25" s="58"/>
      <c r="L25" s="79"/>
      <c r="M25" s="610"/>
      <c r="N25" s="608"/>
      <c r="O25" s="609"/>
      <c r="P25" s="87"/>
    </row>
    <row r="26" spans="1:16" ht="5.25" customHeight="1">
      <c r="A26" s="66"/>
      <c r="B26" s="72"/>
      <c r="C26" s="85"/>
      <c r="D26" s="85"/>
      <c r="E26" s="88"/>
      <c r="F26" s="88"/>
      <c r="G26" s="88"/>
      <c r="H26" s="88"/>
      <c r="I26" s="88"/>
      <c r="J26" s="88"/>
      <c r="K26" s="88"/>
      <c r="L26" s="349"/>
      <c r="M26" s="88"/>
      <c r="N26" s="88"/>
      <c r="O26" s="88"/>
      <c r="P26" s="87"/>
    </row>
    <row r="27" spans="1:16" ht="24" customHeight="1">
      <c r="A27" s="66"/>
      <c r="B27" s="72"/>
      <c r="C27" s="85"/>
      <c r="D27" s="85"/>
      <c r="E27" s="88" t="s">
        <v>114</v>
      </c>
      <c r="F27" s="88"/>
      <c r="G27" s="88"/>
      <c r="H27" s="88"/>
      <c r="I27" s="88"/>
      <c r="J27" s="57"/>
      <c r="K27" s="58"/>
      <c r="L27" s="469">
        <f>IF(L25&gt;0,L25-0.4,0)</f>
        <v>0</v>
      </c>
      <c r="M27" s="610"/>
      <c r="N27" s="608"/>
      <c r="O27" s="609"/>
      <c r="P27" s="87"/>
    </row>
    <row r="28" spans="1:16" ht="7.5" customHeight="1">
      <c r="A28" s="66"/>
      <c r="B28" s="72"/>
      <c r="C28" s="85"/>
      <c r="D28" s="85"/>
      <c r="E28" s="88"/>
      <c r="F28" s="88"/>
      <c r="G28" s="88"/>
      <c r="H28" s="88"/>
      <c r="I28" s="88"/>
      <c r="J28" s="88"/>
      <c r="K28" s="88"/>
      <c r="L28" s="502"/>
      <c r="M28" s="88"/>
      <c r="N28" s="88"/>
      <c r="O28" s="88"/>
      <c r="P28" s="87"/>
    </row>
    <row r="29" spans="1:16" ht="24" customHeight="1">
      <c r="A29" s="66"/>
      <c r="B29" s="72"/>
      <c r="C29" s="85"/>
      <c r="D29" s="85"/>
      <c r="E29" s="81" t="s">
        <v>107</v>
      </c>
      <c r="F29" s="88"/>
      <c r="G29" s="88"/>
      <c r="H29" s="88"/>
      <c r="I29" s="88"/>
      <c r="J29" s="57"/>
      <c r="K29" s="58"/>
      <c r="L29" s="469">
        <f>IF(L25&gt;0,L25+1,0)</f>
        <v>0</v>
      </c>
      <c r="M29" s="612"/>
      <c r="N29" s="608"/>
      <c r="O29" s="609"/>
      <c r="P29" s="87"/>
    </row>
    <row r="30" spans="1:16" ht="5.25" customHeight="1">
      <c r="A30" s="66"/>
      <c r="B30" s="72"/>
      <c r="C30" s="85"/>
      <c r="D30" s="85"/>
      <c r="E30" s="88"/>
      <c r="F30" s="88"/>
      <c r="G30" s="88"/>
      <c r="H30" s="88"/>
      <c r="I30" s="88"/>
      <c r="J30" s="88"/>
      <c r="K30" s="88"/>
      <c r="L30" s="502"/>
      <c r="M30" s="293"/>
      <c r="N30" s="88"/>
      <c r="O30" s="88"/>
      <c r="P30" s="87"/>
    </row>
    <row r="31" spans="1:16" ht="24" customHeight="1">
      <c r="A31" s="66"/>
      <c r="B31" s="72"/>
      <c r="C31" s="85"/>
      <c r="D31" s="85"/>
      <c r="E31" s="88" t="s">
        <v>114</v>
      </c>
      <c r="F31" s="88"/>
      <c r="G31" s="88"/>
      <c r="H31" s="88"/>
      <c r="I31" s="88"/>
      <c r="J31" s="57"/>
      <c r="K31" s="58"/>
      <c r="L31" s="469">
        <f>IF(L25&gt;0,L29-0.4,0)</f>
        <v>0</v>
      </c>
      <c r="M31" s="607"/>
      <c r="N31" s="608"/>
      <c r="O31" s="609"/>
      <c r="P31" s="87"/>
    </row>
    <row r="32" spans="1:16" ht="7.5" customHeight="1">
      <c r="A32" s="66"/>
      <c r="B32" s="72"/>
      <c r="C32" s="85"/>
      <c r="D32" s="85"/>
      <c r="E32" s="88"/>
      <c r="F32" s="88"/>
      <c r="G32" s="88"/>
      <c r="H32" s="88"/>
      <c r="I32" s="88"/>
      <c r="J32" s="88"/>
      <c r="K32" s="88"/>
      <c r="L32" s="502"/>
      <c r="M32" s="88"/>
      <c r="N32" s="88"/>
      <c r="O32" s="88"/>
      <c r="P32" s="87"/>
    </row>
    <row r="33" spans="1:16" ht="24" customHeight="1">
      <c r="A33" s="66"/>
      <c r="B33" s="72"/>
      <c r="C33" s="85"/>
      <c r="D33" s="85"/>
      <c r="E33" s="81" t="s">
        <v>109</v>
      </c>
      <c r="F33" s="88"/>
      <c r="G33" s="88"/>
      <c r="H33" s="88"/>
      <c r="I33" s="88"/>
      <c r="J33" s="57"/>
      <c r="K33" s="58"/>
      <c r="L33" s="469">
        <f>IF(L25&gt;0,L25+2,0)</f>
        <v>0</v>
      </c>
      <c r="M33" s="610"/>
      <c r="N33" s="608"/>
      <c r="O33" s="609"/>
      <c r="P33" s="87"/>
    </row>
    <row r="34" spans="1:16" ht="5.25" customHeight="1">
      <c r="A34" s="66"/>
      <c r="B34" s="72"/>
      <c r="C34" s="85"/>
      <c r="D34" s="85"/>
      <c r="E34" s="88"/>
      <c r="F34" s="88"/>
      <c r="G34" s="88"/>
      <c r="H34" s="88"/>
      <c r="I34" s="88"/>
      <c r="J34" s="88"/>
      <c r="K34" s="88"/>
      <c r="L34" s="502"/>
      <c r="M34" s="88"/>
      <c r="N34" s="88"/>
      <c r="O34" s="88"/>
      <c r="P34" s="87"/>
    </row>
    <row r="35" spans="1:16" ht="24" customHeight="1">
      <c r="A35" s="66"/>
      <c r="B35" s="72"/>
      <c r="C35" s="85"/>
      <c r="D35" s="85"/>
      <c r="E35" s="88" t="s">
        <v>114</v>
      </c>
      <c r="F35" s="88"/>
      <c r="G35" s="88"/>
      <c r="H35" s="88"/>
      <c r="I35" s="88"/>
      <c r="J35" s="57"/>
      <c r="K35" s="58"/>
      <c r="L35" s="469">
        <f>IF(L25&gt;0,L33-0.4,0)</f>
        <v>0</v>
      </c>
      <c r="M35" s="610"/>
      <c r="N35" s="608"/>
      <c r="O35" s="609"/>
      <c r="P35" s="87"/>
    </row>
    <row r="36" spans="1:16" ht="7.5" customHeight="1">
      <c r="A36" s="66"/>
      <c r="B36" s="72"/>
      <c r="C36" s="113"/>
      <c r="D36" s="85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0"/>
    </row>
    <row r="37" spans="1:16" ht="24" customHeight="1">
      <c r="A37" s="66"/>
      <c r="B37" s="72"/>
      <c r="C37" s="298" t="s">
        <v>180</v>
      </c>
      <c r="D37" s="299"/>
      <c r="E37" s="188"/>
      <c r="F37" s="117"/>
      <c r="G37" s="117"/>
      <c r="H37" s="300"/>
      <c r="I37" s="117"/>
      <c r="J37" s="188"/>
      <c r="K37" s="297"/>
      <c r="L37" s="117"/>
      <c r="M37" s="294"/>
      <c r="N37" s="117"/>
      <c r="O37" s="117"/>
      <c r="P37" s="270"/>
    </row>
    <row r="38" spans="1:16" ht="3" customHeight="1" thickBot="1">
      <c r="A38" s="66"/>
      <c r="B38" s="72"/>
      <c r="C38" s="265"/>
      <c r="D38" s="195"/>
      <c r="E38" s="81"/>
      <c r="F38" s="88"/>
      <c r="G38" s="88"/>
      <c r="H38" s="301"/>
      <c r="I38" s="88"/>
      <c r="J38" s="81"/>
      <c r="K38" s="302"/>
      <c r="L38" s="88"/>
      <c r="M38" s="303"/>
      <c r="N38" s="88"/>
      <c r="O38" s="88"/>
      <c r="P38" s="87"/>
    </row>
    <row r="39" spans="1:16" ht="20.25" customHeight="1">
      <c r="A39" s="66"/>
      <c r="B39" s="72"/>
      <c r="C39" s="85"/>
      <c r="D39" s="304" t="s">
        <v>120</v>
      </c>
      <c r="E39" s="81" t="s">
        <v>90</v>
      </c>
      <c r="F39" s="88"/>
      <c r="G39" s="88"/>
      <c r="H39" s="88"/>
      <c r="I39" s="88"/>
      <c r="J39" s="88"/>
      <c r="K39" s="88"/>
      <c r="L39" s="88"/>
      <c r="M39" s="88"/>
      <c r="N39" s="313" t="s">
        <v>11</v>
      </c>
      <c r="O39" s="308" t="s">
        <v>11</v>
      </c>
      <c r="P39" s="87"/>
    </row>
    <row r="40" spans="1:16" ht="20.25" customHeight="1">
      <c r="A40" s="66"/>
      <c r="B40" s="72"/>
      <c r="C40" s="85"/>
      <c r="D40" s="304"/>
      <c r="E40" s="305" t="s">
        <v>211</v>
      </c>
      <c r="F40" s="88"/>
      <c r="G40" s="88"/>
      <c r="H40" s="88"/>
      <c r="I40" s="88"/>
      <c r="J40" s="88"/>
      <c r="K40" s="88"/>
      <c r="L40" s="88"/>
      <c r="M40" s="88"/>
      <c r="N40" s="465">
        <f>K20</f>
        <v>0</v>
      </c>
      <c r="O40" s="309"/>
      <c r="P40" s="87"/>
    </row>
    <row r="41" spans="1:16" ht="20.25" customHeight="1">
      <c r="A41" s="66"/>
      <c r="B41" s="72"/>
      <c r="C41" s="85"/>
      <c r="D41" s="304"/>
      <c r="E41" s="306" t="s">
        <v>214</v>
      </c>
      <c r="F41" s="135"/>
      <c r="G41" s="135"/>
      <c r="H41" s="135"/>
      <c r="I41" s="135"/>
      <c r="J41" s="135"/>
      <c r="K41" s="88"/>
      <c r="L41" s="88"/>
      <c r="M41" s="88"/>
      <c r="N41" s="466">
        <f>(Seite2!G46-(Seite2!G36+Seite2!G37))*0.0125</f>
        <v>0</v>
      </c>
      <c r="O41" s="152"/>
      <c r="P41" s="87"/>
    </row>
    <row r="42" spans="1:16" ht="3.75" customHeight="1">
      <c r="A42" s="66"/>
      <c r="B42" s="72"/>
      <c r="C42" s="85"/>
      <c r="D42" s="304"/>
      <c r="E42" s="307"/>
      <c r="F42" s="88"/>
      <c r="G42" s="88"/>
      <c r="H42" s="88"/>
      <c r="I42" s="88"/>
      <c r="J42" s="88"/>
      <c r="K42" s="88"/>
      <c r="L42" s="88"/>
      <c r="M42" s="88"/>
      <c r="N42" s="584">
        <f>I43*15</f>
        <v>0</v>
      </c>
      <c r="O42" s="586"/>
      <c r="P42" s="87"/>
    </row>
    <row r="43" spans="1:16" ht="20.25" customHeight="1">
      <c r="A43" s="66"/>
      <c r="B43" s="72"/>
      <c r="C43" s="85"/>
      <c r="D43" s="304"/>
      <c r="E43" s="589" t="s">
        <v>165</v>
      </c>
      <c r="F43" s="589"/>
      <c r="G43" s="589"/>
      <c r="H43" s="589"/>
      <c r="I43" s="590">
        <f>Seite2!I19</f>
        <v>0</v>
      </c>
      <c r="J43" s="591"/>
      <c r="K43" s="85" t="s">
        <v>202</v>
      </c>
      <c r="L43" s="88"/>
      <c r="M43" s="88"/>
      <c r="N43" s="585"/>
      <c r="O43" s="588"/>
      <c r="P43" s="87"/>
    </row>
    <row r="44" spans="1:16" ht="3" customHeight="1">
      <c r="A44" s="66"/>
      <c r="B44" s="72"/>
      <c r="C44" s="85"/>
      <c r="D44" s="304"/>
      <c r="E44" s="312"/>
      <c r="F44" s="312"/>
      <c r="G44" s="312"/>
      <c r="H44" s="312"/>
      <c r="I44" s="93"/>
      <c r="J44" s="93"/>
      <c r="K44" s="88"/>
      <c r="L44" s="88"/>
      <c r="M44" s="88"/>
      <c r="N44" s="584">
        <f>I45*113</f>
        <v>0</v>
      </c>
      <c r="O44" s="586"/>
      <c r="P44" s="87"/>
    </row>
    <row r="45" spans="1:16" ht="20.25" customHeight="1">
      <c r="A45" s="66"/>
      <c r="B45" s="72"/>
      <c r="C45" s="85"/>
      <c r="D45" s="304"/>
      <c r="E45" s="310" t="s">
        <v>164</v>
      </c>
      <c r="F45" s="88"/>
      <c r="G45" s="88"/>
      <c r="H45" s="88"/>
      <c r="I45" s="592">
        <f>Seite2!E24</f>
        <v>0</v>
      </c>
      <c r="J45" s="593"/>
      <c r="K45" s="88" t="s">
        <v>217</v>
      </c>
      <c r="L45" s="88"/>
      <c r="M45" s="88"/>
      <c r="N45" s="585"/>
      <c r="O45" s="588"/>
      <c r="P45" s="87"/>
    </row>
    <row r="46" spans="1:16" ht="3.75" customHeight="1">
      <c r="A46" s="66"/>
      <c r="B46" s="72"/>
      <c r="C46" s="85"/>
      <c r="D46" s="304"/>
      <c r="E46" s="310"/>
      <c r="F46" s="88"/>
      <c r="G46" s="88"/>
      <c r="H46" s="88"/>
      <c r="I46" s="93"/>
      <c r="J46" s="93"/>
      <c r="K46" s="88"/>
      <c r="L46" s="88"/>
      <c r="M46" s="88"/>
      <c r="N46" s="584">
        <f>SUM(N40:N45)</f>
        <v>0</v>
      </c>
      <c r="O46" s="586"/>
      <c r="P46" s="87"/>
    </row>
    <row r="47" spans="1:16" ht="20.25" customHeight="1" thickBot="1">
      <c r="A47" s="66"/>
      <c r="B47" s="72"/>
      <c r="C47" s="85"/>
      <c r="D47" s="304"/>
      <c r="E47" s="311" t="s">
        <v>91</v>
      </c>
      <c r="F47" s="88"/>
      <c r="G47" s="88"/>
      <c r="H47" s="88"/>
      <c r="I47" s="93"/>
      <c r="J47" s="93"/>
      <c r="K47" s="88"/>
      <c r="L47" s="88"/>
      <c r="M47" s="88"/>
      <c r="N47" s="585"/>
      <c r="O47" s="587"/>
      <c r="P47" s="87"/>
    </row>
    <row r="48" spans="1:16" ht="24" customHeight="1">
      <c r="A48" s="69"/>
      <c r="B48" s="73"/>
      <c r="C48" s="113"/>
      <c r="D48" s="113"/>
      <c r="E48" s="457" t="s">
        <v>215</v>
      </c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0"/>
    </row>
    <row r="49" ht="22.5" customHeight="1"/>
    <row r="50" ht="3.75" customHeight="1"/>
    <row r="51" ht="8.25" customHeight="1" hidden="1"/>
    <row r="52" ht="24.75" customHeight="1"/>
    <row r="53" ht="15" customHeight="1"/>
    <row r="54" ht="16.5" customHeight="1"/>
    <row r="55" ht="16.5" customHeight="1"/>
    <row r="56" ht="16.5" customHeight="1"/>
    <row r="59" ht="14.25" customHeight="1"/>
  </sheetData>
  <sheetProtection password="CF7A" sheet="1" selectLockedCells="1"/>
  <mergeCells count="40">
    <mergeCell ref="E3:F3"/>
    <mergeCell ref="E23:H23"/>
    <mergeCell ref="M25:O25"/>
    <mergeCell ref="E15:G15"/>
    <mergeCell ref="I20:J20"/>
    <mergeCell ref="I16:L16"/>
    <mergeCell ref="I12:J12"/>
    <mergeCell ref="I3:K3"/>
    <mergeCell ref="M2:O2"/>
    <mergeCell ref="E19:G19"/>
    <mergeCell ref="E18:G18"/>
    <mergeCell ref="E7:G7"/>
    <mergeCell ref="E8:G8"/>
    <mergeCell ref="E9:G9"/>
    <mergeCell ref="J18:K18"/>
    <mergeCell ref="E10:G10"/>
    <mergeCell ref="E5:G5"/>
    <mergeCell ref="N3:O3"/>
    <mergeCell ref="M31:O31"/>
    <mergeCell ref="M33:O33"/>
    <mergeCell ref="M35:O35"/>
    <mergeCell ref="M23:O23"/>
    <mergeCell ref="M29:O29"/>
    <mergeCell ref="M27:O27"/>
    <mergeCell ref="E43:H43"/>
    <mergeCell ref="I43:J43"/>
    <mergeCell ref="I45:J45"/>
    <mergeCell ref="E4:G4"/>
    <mergeCell ref="E6:G6"/>
    <mergeCell ref="E16:G16"/>
    <mergeCell ref="E17:G17"/>
    <mergeCell ref="E11:G11"/>
    <mergeCell ref="E12:G12"/>
    <mergeCell ref="E14:G14"/>
    <mergeCell ref="N46:N47"/>
    <mergeCell ref="O46:O47"/>
    <mergeCell ref="N42:N43"/>
    <mergeCell ref="O42:O43"/>
    <mergeCell ref="N44:N45"/>
    <mergeCell ref="O44:O45"/>
  </mergeCells>
  <printOptions/>
  <pageMargins left="0.4330708661417323" right="0.5118110236220472" top="0.4724409448818898" bottom="0.5118110236220472" header="0.4330708661417323" footer="0.3937007874015748"/>
  <pageSetup horizontalDpi="600" verticalDpi="600" orientation="portrait" paperSize="9" scale="83" r:id="rId1"/>
  <rowBreaks count="1" manualBreakCount="1">
    <brk id="50" min="1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91"/>
  <sheetViews>
    <sheetView showGridLines="0" zoomScaleSheetLayoutView="75" workbookViewId="0" topLeftCell="B16">
      <selection activeCell="H37" sqref="H37"/>
    </sheetView>
  </sheetViews>
  <sheetFormatPr defaultColWidth="11.421875" defaultRowHeight="12.75"/>
  <cols>
    <col min="1" max="1" width="0" style="0" hidden="1" customWidth="1"/>
    <col min="2" max="2" width="0.5625" style="0" customWidth="1"/>
    <col min="3" max="3" width="3.28125" style="0" customWidth="1"/>
    <col min="4" max="4" width="6.421875" style="0" customWidth="1"/>
    <col min="5" max="5" width="7.28125" style="0" customWidth="1"/>
    <col min="6" max="6" width="6.8515625" style="0" customWidth="1"/>
    <col min="7" max="7" width="8.00390625" style="0" customWidth="1"/>
    <col min="8" max="8" width="10.7109375" style="0" customWidth="1"/>
    <col min="9" max="9" width="4.140625" style="0" customWidth="1"/>
    <col min="10" max="10" width="3.140625" style="0" customWidth="1"/>
    <col min="11" max="11" width="10.00390625" style="0" customWidth="1"/>
    <col min="12" max="12" width="12.28125" style="0" customWidth="1"/>
    <col min="13" max="13" width="0.42578125" style="0" customWidth="1"/>
    <col min="14" max="14" width="11.140625" style="0" customWidth="1"/>
    <col min="15" max="16" width="11.7109375" style="0" customWidth="1"/>
    <col min="17" max="17" width="0.5625" style="0" customWidth="1"/>
  </cols>
  <sheetData>
    <row r="1" spans="1:17" ht="6.75" customHeight="1">
      <c r="A1" s="32"/>
      <c r="B1" s="195"/>
      <c r="C1" s="314"/>
      <c r="D1" s="195"/>
      <c r="E1" s="299"/>
      <c r="F1" s="299"/>
      <c r="G1" s="299"/>
      <c r="H1" s="299"/>
      <c r="I1" s="299"/>
      <c r="J1" s="299"/>
      <c r="K1" s="83"/>
      <c r="L1" s="83"/>
      <c r="M1" s="83"/>
      <c r="N1" s="83"/>
      <c r="O1" s="83"/>
      <c r="P1" s="83"/>
      <c r="Q1" s="84"/>
    </row>
    <row r="2" spans="1:17" ht="26.25" customHeight="1" thickBot="1">
      <c r="A2" s="32"/>
      <c r="B2" s="85"/>
      <c r="C2" s="88"/>
      <c r="D2" s="315" t="s">
        <v>121</v>
      </c>
      <c r="E2" s="316" t="s">
        <v>92</v>
      </c>
      <c r="F2" s="317"/>
      <c r="G2" s="168"/>
      <c r="H2" s="168"/>
      <c r="I2" s="168"/>
      <c r="J2" s="168"/>
      <c r="K2" s="111"/>
      <c r="L2" s="111"/>
      <c r="M2" s="111"/>
      <c r="N2" s="165"/>
      <c r="O2" s="165"/>
      <c r="P2" s="165"/>
      <c r="Q2" s="87"/>
    </row>
    <row r="3" spans="1:17" ht="27" customHeight="1">
      <c r="A3" s="32"/>
      <c r="B3" s="85"/>
      <c r="C3" s="88"/>
      <c r="D3" s="318" t="s">
        <v>126</v>
      </c>
      <c r="E3" s="319" t="s">
        <v>93</v>
      </c>
      <c r="F3" s="319"/>
      <c r="G3" s="319"/>
      <c r="H3" s="319"/>
      <c r="I3" s="319"/>
      <c r="J3" s="319"/>
      <c r="K3" s="319"/>
      <c r="L3" s="320"/>
      <c r="M3" s="165"/>
      <c r="N3" s="321"/>
      <c r="O3" s="322"/>
      <c r="P3" s="323"/>
      <c r="Q3" s="87"/>
    </row>
    <row r="4" spans="1:17" ht="15" customHeight="1">
      <c r="A4" s="32"/>
      <c r="B4" s="85"/>
      <c r="C4" s="88"/>
      <c r="D4" s="324"/>
      <c r="E4" s="192"/>
      <c r="F4" s="325"/>
      <c r="G4" s="88"/>
      <c r="H4" s="326" t="s">
        <v>41</v>
      </c>
      <c r="I4" s="88"/>
      <c r="J4" s="234" t="s">
        <v>95</v>
      </c>
      <c r="K4" s="88"/>
      <c r="L4" s="327" t="s">
        <v>11</v>
      </c>
      <c r="M4" s="165"/>
      <c r="N4" s="328" t="s">
        <v>41</v>
      </c>
      <c r="O4" s="234" t="s">
        <v>95</v>
      </c>
      <c r="P4" s="329" t="s">
        <v>11</v>
      </c>
      <c r="Q4" s="87"/>
    </row>
    <row r="5" spans="1:17" ht="24" customHeight="1">
      <c r="A5" s="32"/>
      <c r="B5" s="85"/>
      <c r="C5" s="88"/>
      <c r="D5" s="358"/>
      <c r="E5" s="589" t="s">
        <v>108</v>
      </c>
      <c r="F5" s="589"/>
      <c r="G5" s="645"/>
      <c r="H5" s="469">
        <f>Seite3!K25</f>
        <v>0</v>
      </c>
      <c r="I5" s="364"/>
      <c r="J5" s="642">
        <f>Seite3!L25</f>
        <v>0</v>
      </c>
      <c r="K5" s="646"/>
      <c r="L5" s="468">
        <f>H5*J5*12</f>
        <v>0</v>
      </c>
      <c r="M5" s="85"/>
      <c r="N5" s="254"/>
      <c r="O5" s="255"/>
      <c r="P5" s="330"/>
      <c r="Q5" s="87"/>
    </row>
    <row r="6" spans="1:17" ht="6" customHeight="1">
      <c r="A6" s="32"/>
      <c r="B6" s="85"/>
      <c r="C6" s="88"/>
      <c r="D6" s="358"/>
      <c r="E6" s="312"/>
      <c r="F6" s="312"/>
      <c r="G6" s="312"/>
      <c r="H6" s="365"/>
      <c r="I6" s="366"/>
      <c r="J6" s="365"/>
      <c r="K6" s="365"/>
      <c r="L6" s="355"/>
      <c r="M6" s="165"/>
      <c r="N6" s="331"/>
      <c r="O6" s="117"/>
      <c r="P6" s="256"/>
      <c r="Q6" s="87"/>
    </row>
    <row r="7" spans="1:17" ht="24" customHeight="1">
      <c r="A7" s="32"/>
      <c r="B7" s="85"/>
      <c r="C7" s="88"/>
      <c r="D7" s="358"/>
      <c r="E7" s="582" t="s">
        <v>114</v>
      </c>
      <c r="F7" s="582"/>
      <c r="G7" s="582"/>
      <c r="H7" s="469">
        <f>Seite3!K27</f>
        <v>0</v>
      </c>
      <c r="I7" s="366"/>
      <c r="J7" s="642">
        <f>Seite3!L27</f>
        <v>0</v>
      </c>
      <c r="K7" s="643"/>
      <c r="L7" s="467">
        <f>H7*J7*12</f>
        <v>0</v>
      </c>
      <c r="M7" s="165"/>
      <c r="N7" s="331"/>
      <c r="O7" s="255"/>
      <c r="P7" s="256"/>
      <c r="Q7" s="87"/>
    </row>
    <row r="8" spans="1:17" ht="6" customHeight="1">
      <c r="A8" s="32"/>
      <c r="B8" s="85"/>
      <c r="C8" s="88"/>
      <c r="D8" s="358"/>
      <c r="E8" s="312"/>
      <c r="F8" s="312"/>
      <c r="G8" s="312"/>
      <c r="H8" s="365"/>
      <c r="I8" s="366"/>
      <c r="J8" s="365"/>
      <c r="K8" s="365"/>
      <c r="L8" s="355"/>
      <c r="M8" s="165"/>
      <c r="N8" s="331"/>
      <c r="O8" s="117"/>
      <c r="P8" s="256"/>
      <c r="Q8" s="87"/>
    </row>
    <row r="9" spans="1:17" ht="24" customHeight="1">
      <c r="A9" s="32"/>
      <c r="B9" s="85"/>
      <c r="C9" s="88"/>
      <c r="D9" s="358"/>
      <c r="E9" s="359" t="s">
        <v>107</v>
      </c>
      <c r="F9" s="312"/>
      <c r="G9" s="312"/>
      <c r="H9" s="469">
        <f>Seite3!K29</f>
        <v>0</v>
      </c>
      <c r="I9" s="366"/>
      <c r="J9" s="642">
        <f>Seite3!L29</f>
        <v>0</v>
      </c>
      <c r="K9" s="643"/>
      <c r="L9" s="467">
        <f>H9*J9*12</f>
        <v>0</v>
      </c>
      <c r="M9" s="165"/>
      <c r="N9" s="331"/>
      <c r="O9" s="255"/>
      <c r="P9" s="256"/>
      <c r="Q9" s="87"/>
    </row>
    <row r="10" spans="1:17" ht="6" customHeight="1">
      <c r="A10" s="32"/>
      <c r="B10" s="85"/>
      <c r="C10" s="88"/>
      <c r="D10" s="358"/>
      <c r="E10" s="312"/>
      <c r="F10" s="312"/>
      <c r="G10" s="312"/>
      <c r="H10" s="365"/>
      <c r="I10" s="366"/>
      <c r="J10" s="365"/>
      <c r="K10" s="365"/>
      <c r="L10" s="355"/>
      <c r="M10" s="165"/>
      <c r="N10" s="331"/>
      <c r="O10" s="117"/>
      <c r="P10" s="256"/>
      <c r="Q10" s="87"/>
    </row>
    <row r="11" spans="1:17" ht="24" customHeight="1">
      <c r="A11" s="32"/>
      <c r="B11" s="85"/>
      <c r="C11" s="88"/>
      <c r="D11" s="358"/>
      <c r="E11" s="582" t="s">
        <v>114</v>
      </c>
      <c r="F11" s="582"/>
      <c r="G11" s="582"/>
      <c r="H11" s="469">
        <f>Seite3!K31</f>
        <v>0</v>
      </c>
      <c r="I11" s="366"/>
      <c r="J11" s="642">
        <f>Seite3!L31</f>
        <v>0</v>
      </c>
      <c r="K11" s="643"/>
      <c r="L11" s="467">
        <f>H11*J11*12</f>
        <v>0</v>
      </c>
      <c r="M11" s="165"/>
      <c r="N11" s="331"/>
      <c r="O11" s="255"/>
      <c r="P11" s="256"/>
      <c r="Q11" s="87"/>
    </row>
    <row r="12" spans="1:17" ht="6" customHeight="1">
      <c r="A12" s="32"/>
      <c r="B12" s="85"/>
      <c r="C12" s="88"/>
      <c r="D12" s="358"/>
      <c r="E12" s="312"/>
      <c r="F12" s="312"/>
      <c r="G12" s="312"/>
      <c r="H12" s="365"/>
      <c r="I12" s="366"/>
      <c r="J12" s="365"/>
      <c r="K12" s="365"/>
      <c r="L12" s="355"/>
      <c r="M12" s="165"/>
      <c r="N12" s="331"/>
      <c r="O12" s="117"/>
      <c r="P12" s="256"/>
      <c r="Q12" s="87"/>
    </row>
    <row r="13" spans="1:17" ht="24" customHeight="1">
      <c r="A13" s="32"/>
      <c r="B13" s="85"/>
      <c r="C13" s="88"/>
      <c r="D13" s="358"/>
      <c r="E13" s="359" t="s">
        <v>109</v>
      </c>
      <c r="F13" s="312"/>
      <c r="G13" s="312"/>
      <c r="H13" s="469">
        <f>Seite3!K33</f>
        <v>0</v>
      </c>
      <c r="I13" s="366"/>
      <c r="J13" s="642">
        <f>Seite3!L33</f>
        <v>0</v>
      </c>
      <c r="K13" s="643"/>
      <c r="L13" s="467">
        <f>H13*J13*12</f>
        <v>0</v>
      </c>
      <c r="M13" s="165"/>
      <c r="N13" s="331"/>
      <c r="O13" s="255"/>
      <c r="P13" s="256"/>
      <c r="Q13" s="87"/>
    </row>
    <row r="14" spans="1:17" ht="6" customHeight="1">
      <c r="A14" s="32"/>
      <c r="B14" s="85"/>
      <c r="C14" s="88"/>
      <c r="D14" s="358"/>
      <c r="E14" s="312"/>
      <c r="F14" s="312"/>
      <c r="G14" s="312"/>
      <c r="H14" s="365"/>
      <c r="I14" s="366"/>
      <c r="J14" s="365"/>
      <c r="K14" s="365"/>
      <c r="L14" s="355"/>
      <c r="M14" s="165"/>
      <c r="N14" s="331"/>
      <c r="O14" s="117"/>
      <c r="P14" s="256"/>
      <c r="Q14" s="87"/>
    </row>
    <row r="15" spans="1:17" ht="24" customHeight="1">
      <c r="A15" s="32"/>
      <c r="B15" s="85"/>
      <c r="C15" s="88"/>
      <c r="D15" s="358"/>
      <c r="E15" s="582" t="s">
        <v>114</v>
      </c>
      <c r="F15" s="582"/>
      <c r="G15" s="582"/>
      <c r="H15" s="469">
        <f>Seite3!K35</f>
        <v>0</v>
      </c>
      <c r="I15" s="366"/>
      <c r="J15" s="642">
        <f>Seite3!L35</f>
        <v>0</v>
      </c>
      <c r="K15" s="643"/>
      <c r="L15" s="467">
        <f>H15*J15*12</f>
        <v>0</v>
      </c>
      <c r="M15" s="165"/>
      <c r="N15" s="331"/>
      <c r="O15" s="255"/>
      <c r="P15" s="256"/>
      <c r="Q15" s="87"/>
    </row>
    <row r="16" spans="1:17" ht="4.5" customHeight="1">
      <c r="A16" s="32"/>
      <c r="B16" s="85"/>
      <c r="C16" s="165"/>
      <c r="D16" s="348"/>
      <c r="E16" s="128"/>
      <c r="F16" s="128"/>
      <c r="G16" s="165"/>
      <c r="H16" s="99"/>
      <c r="I16" s="88"/>
      <c r="J16" s="349"/>
      <c r="K16" s="349"/>
      <c r="L16" s="357"/>
      <c r="M16" s="165"/>
      <c r="N16" s="332"/>
      <c r="O16" s="165"/>
      <c r="P16" s="264"/>
      <c r="Q16" s="87"/>
    </row>
    <row r="17" spans="1:17" ht="24" customHeight="1">
      <c r="A17" s="32"/>
      <c r="B17" s="85"/>
      <c r="C17" s="165"/>
      <c r="D17" s="360" t="s">
        <v>128</v>
      </c>
      <c r="E17" s="310" t="s">
        <v>190</v>
      </c>
      <c r="F17" s="128"/>
      <c r="G17" s="165"/>
      <c r="H17" s="79"/>
      <c r="I17" s="88"/>
      <c r="J17" s="640"/>
      <c r="K17" s="641"/>
      <c r="L17" s="467">
        <f>H17*J17*12</f>
        <v>0</v>
      </c>
      <c r="M17" s="165"/>
      <c r="N17" s="254"/>
      <c r="O17" s="255"/>
      <c r="P17" s="330"/>
      <c r="Q17" s="87"/>
    </row>
    <row r="18" spans="1:17" ht="6" customHeight="1">
      <c r="A18" s="32"/>
      <c r="B18" s="85"/>
      <c r="C18" s="165"/>
      <c r="D18" s="348"/>
      <c r="E18" s="128"/>
      <c r="F18" s="128"/>
      <c r="G18" s="165"/>
      <c r="H18" s="99"/>
      <c r="I18" s="88"/>
      <c r="J18" s="349"/>
      <c r="K18" s="349"/>
      <c r="L18" s="350"/>
      <c r="M18" s="165"/>
      <c r="N18" s="332"/>
      <c r="O18" s="165"/>
      <c r="P18" s="264"/>
      <c r="Q18" s="87"/>
    </row>
    <row r="19" spans="1:17" ht="12" customHeight="1">
      <c r="A19" s="32"/>
      <c r="B19" s="85"/>
      <c r="C19" s="88"/>
      <c r="D19" s="348"/>
      <c r="E19" s="143"/>
      <c r="F19" s="143"/>
      <c r="G19" s="143"/>
      <c r="H19" s="326" t="s">
        <v>27</v>
      </c>
      <c r="I19" s="99"/>
      <c r="J19" s="234" t="s">
        <v>96</v>
      </c>
      <c r="K19" s="93"/>
      <c r="L19" s="111"/>
      <c r="M19" s="165"/>
      <c r="N19" s="328" t="s">
        <v>27</v>
      </c>
      <c r="O19" s="234" t="s">
        <v>96</v>
      </c>
      <c r="P19" s="264"/>
      <c r="Q19" s="87"/>
    </row>
    <row r="20" spans="1:17" ht="24" customHeight="1">
      <c r="A20" s="32"/>
      <c r="B20" s="85"/>
      <c r="C20" s="88"/>
      <c r="D20" s="360" t="s">
        <v>191</v>
      </c>
      <c r="E20" s="310" t="s">
        <v>72</v>
      </c>
      <c r="F20" s="128"/>
      <c r="G20" s="88"/>
      <c r="H20" s="51"/>
      <c r="I20" s="361"/>
      <c r="J20" s="640"/>
      <c r="K20" s="641"/>
      <c r="L20" s="470">
        <f>H20*J20*12</f>
        <v>0</v>
      </c>
      <c r="M20" s="85"/>
      <c r="N20" s="254"/>
      <c r="O20" s="255"/>
      <c r="P20" s="330"/>
      <c r="Q20" s="87"/>
    </row>
    <row r="21" spans="1:17" ht="6" customHeight="1">
      <c r="A21" s="32"/>
      <c r="B21" s="85"/>
      <c r="C21" s="88"/>
      <c r="D21" s="360"/>
      <c r="E21" s="325"/>
      <c r="F21" s="128"/>
      <c r="G21" s="88"/>
      <c r="H21" s="363"/>
      <c r="I21" s="362"/>
      <c r="J21" s="363"/>
      <c r="K21" s="363"/>
      <c r="L21" s="356"/>
      <c r="M21" s="165"/>
      <c r="N21" s="331"/>
      <c r="O21" s="117"/>
      <c r="P21" s="256"/>
      <c r="Q21" s="87"/>
    </row>
    <row r="22" spans="1:17" ht="24" customHeight="1">
      <c r="A22" s="32"/>
      <c r="B22" s="85"/>
      <c r="C22" s="88"/>
      <c r="D22" s="360"/>
      <c r="E22" s="310" t="s">
        <v>196</v>
      </c>
      <c r="F22" s="128"/>
      <c r="G22" s="88"/>
      <c r="H22" s="50"/>
      <c r="I22" s="362"/>
      <c r="J22" s="640"/>
      <c r="K22" s="641"/>
      <c r="L22" s="467">
        <f>H22*J22*12</f>
        <v>0</v>
      </c>
      <c r="M22" s="165"/>
      <c r="N22" s="331"/>
      <c r="O22" s="255"/>
      <c r="P22" s="256"/>
      <c r="Q22" s="87"/>
    </row>
    <row r="23" spans="1:17" ht="6" customHeight="1">
      <c r="A23" s="32"/>
      <c r="B23" s="85"/>
      <c r="C23" s="88"/>
      <c r="D23" s="351"/>
      <c r="E23" s="352"/>
      <c r="F23" s="352"/>
      <c r="G23" s="111"/>
      <c r="H23" s="168"/>
      <c r="I23" s="111"/>
      <c r="J23" s="353"/>
      <c r="K23" s="353"/>
      <c r="L23" s="357"/>
      <c r="M23" s="165"/>
      <c r="N23" s="331"/>
      <c r="O23" s="117"/>
      <c r="P23" s="256"/>
      <c r="Q23" s="87"/>
    </row>
    <row r="24" spans="1:17" ht="5.25" customHeight="1">
      <c r="A24" s="32"/>
      <c r="B24" s="85"/>
      <c r="C24" s="88"/>
      <c r="D24" s="348"/>
      <c r="E24" s="128"/>
      <c r="F24" s="128"/>
      <c r="G24" s="88"/>
      <c r="H24" s="99"/>
      <c r="I24" s="88"/>
      <c r="J24" s="349"/>
      <c r="K24" s="349"/>
      <c r="L24" s="354"/>
      <c r="M24" s="165"/>
      <c r="N24" s="331"/>
      <c r="O24" s="117"/>
      <c r="P24" s="256"/>
      <c r="Q24" s="87"/>
    </row>
    <row r="25" spans="1:17" ht="24" customHeight="1">
      <c r="A25" s="32"/>
      <c r="B25" s="85"/>
      <c r="C25" s="88"/>
      <c r="D25" s="348"/>
      <c r="E25" s="310" t="s">
        <v>197</v>
      </c>
      <c r="F25" s="128"/>
      <c r="G25" s="88"/>
      <c r="H25" s="99"/>
      <c r="I25" s="88"/>
      <c r="J25" s="349"/>
      <c r="K25" s="349"/>
      <c r="L25" s="470">
        <f>L5+L7+L9+L11+L13+L15+L17+L20+L22</f>
        <v>0</v>
      </c>
      <c r="M25" s="165"/>
      <c r="N25" s="331"/>
      <c r="O25" s="117"/>
      <c r="P25" s="330"/>
      <c r="Q25" s="87"/>
    </row>
    <row r="26" spans="1:17" ht="9.75" customHeight="1">
      <c r="A26" s="32"/>
      <c r="B26" s="85"/>
      <c r="C26" s="88"/>
      <c r="D26" s="351"/>
      <c r="E26" s="352"/>
      <c r="F26" s="352"/>
      <c r="G26" s="111"/>
      <c r="H26" s="168"/>
      <c r="I26" s="111"/>
      <c r="J26" s="353"/>
      <c r="K26" s="353"/>
      <c r="L26" s="354"/>
      <c r="M26" s="165"/>
      <c r="N26" s="331"/>
      <c r="O26" s="117"/>
      <c r="P26" s="256"/>
      <c r="Q26" s="87"/>
    </row>
    <row r="27" spans="1:17" ht="27" customHeight="1">
      <c r="A27" s="32"/>
      <c r="B27" s="85"/>
      <c r="C27" s="88"/>
      <c r="D27" s="367" t="s">
        <v>129</v>
      </c>
      <c r="E27" s="319" t="s">
        <v>97</v>
      </c>
      <c r="F27" s="368"/>
      <c r="G27" s="103"/>
      <c r="H27" s="103"/>
      <c r="I27" s="103"/>
      <c r="J27" s="103"/>
      <c r="K27" s="117"/>
      <c r="L27" s="87"/>
      <c r="M27" s="165"/>
      <c r="N27" s="331"/>
      <c r="O27" s="117"/>
      <c r="P27" s="256"/>
      <c r="Q27" s="87"/>
    </row>
    <row r="28" spans="1:17" ht="12.75" customHeight="1">
      <c r="A28" s="32"/>
      <c r="B28" s="85"/>
      <c r="C28" s="88"/>
      <c r="D28" s="324"/>
      <c r="E28" s="116"/>
      <c r="F28" s="344"/>
      <c r="G28" s="83"/>
      <c r="H28" s="326" t="s">
        <v>41</v>
      </c>
      <c r="I28" s="83"/>
      <c r="J28" s="234" t="s">
        <v>95</v>
      </c>
      <c r="K28" s="88"/>
      <c r="L28" s="117"/>
      <c r="M28" s="165"/>
      <c r="N28" s="328" t="s">
        <v>41</v>
      </c>
      <c r="O28" s="234" t="s">
        <v>95</v>
      </c>
      <c r="P28" s="264"/>
      <c r="Q28" s="87"/>
    </row>
    <row r="29" spans="1:17" ht="24" customHeight="1">
      <c r="A29" s="32"/>
      <c r="B29" s="85"/>
      <c r="C29" s="88"/>
      <c r="D29" s="358" t="s">
        <v>127</v>
      </c>
      <c r="E29" s="589" t="s">
        <v>94</v>
      </c>
      <c r="F29" s="589"/>
      <c r="G29" s="645"/>
      <c r="H29" s="471">
        <f>Seite2!I14</f>
        <v>0</v>
      </c>
      <c r="I29" s="364"/>
      <c r="J29" s="647"/>
      <c r="K29" s="647"/>
      <c r="L29" s="472">
        <f>H29*J29*12</f>
        <v>0</v>
      </c>
      <c r="M29" s="85"/>
      <c r="N29" s="254"/>
      <c r="O29" s="255"/>
      <c r="P29" s="330"/>
      <c r="Q29" s="87"/>
    </row>
    <row r="30" spans="1:17" ht="6" customHeight="1">
      <c r="A30" s="32"/>
      <c r="B30" s="85"/>
      <c r="C30" s="88"/>
      <c r="D30" s="351"/>
      <c r="E30" s="352"/>
      <c r="F30" s="352"/>
      <c r="G30" s="111"/>
      <c r="H30" s="168"/>
      <c r="I30" s="111"/>
      <c r="J30" s="353"/>
      <c r="K30" s="353"/>
      <c r="L30" s="350"/>
      <c r="M30" s="165"/>
      <c r="N30" s="331"/>
      <c r="O30" s="117"/>
      <c r="P30" s="256"/>
      <c r="Q30" s="87"/>
    </row>
    <row r="31" spans="1:17" ht="12.75" customHeight="1">
      <c r="A31" s="32"/>
      <c r="B31" s="85"/>
      <c r="C31" s="88"/>
      <c r="D31" s="348"/>
      <c r="E31" s="128"/>
      <c r="F31" s="128"/>
      <c r="G31" s="88"/>
      <c r="H31" s="326" t="s">
        <v>41</v>
      </c>
      <c r="I31" s="88"/>
      <c r="J31" s="234" t="s">
        <v>95</v>
      </c>
      <c r="K31" s="349"/>
      <c r="L31" s="354"/>
      <c r="M31" s="165"/>
      <c r="N31" s="328" t="s">
        <v>41</v>
      </c>
      <c r="O31" s="234" t="s">
        <v>95</v>
      </c>
      <c r="P31" s="264"/>
      <c r="Q31" s="87"/>
    </row>
    <row r="32" spans="1:17" ht="24" customHeight="1">
      <c r="A32" s="32"/>
      <c r="B32" s="85"/>
      <c r="C32" s="88"/>
      <c r="D32" s="360" t="s">
        <v>128</v>
      </c>
      <c r="E32" s="310" t="s">
        <v>190</v>
      </c>
      <c r="F32" s="128"/>
      <c r="G32" s="88"/>
      <c r="H32" s="79"/>
      <c r="I32" s="88"/>
      <c r="J32" s="640"/>
      <c r="K32" s="641"/>
      <c r="L32" s="470">
        <f>H32*J32*12</f>
        <v>0</v>
      </c>
      <c r="M32" s="165"/>
      <c r="N32" s="254"/>
      <c r="O32" s="255"/>
      <c r="P32" s="330"/>
      <c r="Q32" s="87"/>
    </row>
    <row r="33" spans="1:17" ht="6" customHeight="1">
      <c r="A33" s="32"/>
      <c r="B33" s="85"/>
      <c r="C33" s="88"/>
      <c r="D33" s="348"/>
      <c r="E33" s="128"/>
      <c r="F33" s="128"/>
      <c r="G33" s="88"/>
      <c r="H33" s="99"/>
      <c r="I33" s="88"/>
      <c r="J33" s="349"/>
      <c r="K33" s="349"/>
      <c r="L33" s="350"/>
      <c r="M33" s="165"/>
      <c r="N33" s="332"/>
      <c r="O33" s="165"/>
      <c r="P33" s="264"/>
      <c r="Q33" s="87"/>
    </row>
    <row r="34" spans="1:17" ht="12.75" customHeight="1">
      <c r="A34" s="32"/>
      <c r="B34" s="85"/>
      <c r="C34" s="88"/>
      <c r="D34" s="348"/>
      <c r="E34" s="143"/>
      <c r="F34" s="143"/>
      <c r="G34" s="143"/>
      <c r="H34" s="326" t="s">
        <v>27</v>
      </c>
      <c r="I34" s="99"/>
      <c r="J34" s="234" t="s">
        <v>96</v>
      </c>
      <c r="K34" s="93"/>
      <c r="L34" s="111"/>
      <c r="M34" s="165"/>
      <c r="N34" s="328" t="s">
        <v>27</v>
      </c>
      <c r="O34" s="234" t="s">
        <v>96</v>
      </c>
      <c r="P34" s="264"/>
      <c r="Q34" s="87"/>
    </row>
    <row r="35" spans="1:17" ht="24" customHeight="1">
      <c r="A35" s="32"/>
      <c r="B35" s="85"/>
      <c r="C35" s="88"/>
      <c r="D35" s="369" t="s">
        <v>191</v>
      </c>
      <c r="E35" s="310" t="s">
        <v>72</v>
      </c>
      <c r="F35" s="128"/>
      <c r="G35" s="87"/>
      <c r="H35" s="50"/>
      <c r="I35" s="109"/>
      <c r="J35" s="640"/>
      <c r="K35" s="641"/>
      <c r="L35" s="467">
        <f>H35*J35</f>
        <v>0</v>
      </c>
      <c r="M35" s="85"/>
      <c r="N35" s="254"/>
      <c r="O35" s="255"/>
      <c r="P35" s="330"/>
      <c r="Q35" s="87"/>
    </row>
    <row r="36" spans="1:17" ht="3" customHeight="1">
      <c r="A36" s="32"/>
      <c r="B36" s="85"/>
      <c r="C36" s="88"/>
      <c r="D36" s="369"/>
      <c r="E36" s="325"/>
      <c r="F36" s="128"/>
      <c r="G36" s="88"/>
      <c r="H36" s="363"/>
      <c r="I36" s="88"/>
      <c r="J36" s="363"/>
      <c r="K36" s="363"/>
      <c r="L36" s="363"/>
      <c r="M36" s="165"/>
      <c r="N36" s="331"/>
      <c r="O36" s="117"/>
      <c r="P36" s="256"/>
      <c r="Q36" s="87"/>
    </row>
    <row r="37" spans="1:17" ht="24" customHeight="1">
      <c r="A37" s="32"/>
      <c r="B37" s="85"/>
      <c r="C37" s="88"/>
      <c r="D37" s="369"/>
      <c r="E37" s="310" t="s">
        <v>196</v>
      </c>
      <c r="F37" s="128"/>
      <c r="G37" s="88"/>
      <c r="H37" s="50"/>
      <c r="I37" s="88"/>
      <c r="J37" s="640"/>
      <c r="K37" s="641"/>
      <c r="L37" s="467">
        <f>H37*J37</f>
        <v>0</v>
      </c>
      <c r="M37" s="165"/>
      <c r="N37" s="331"/>
      <c r="O37" s="255"/>
      <c r="P37" s="256"/>
      <c r="Q37" s="87"/>
    </row>
    <row r="38" spans="1:17" ht="6" customHeight="1">
      <c r="A38" s="32"/>
      <c r="B38" s="85"/>
      <c r="C38" s="88"/>
      <c r="D38" s="351"/>
      <c r="E38" s="352"/>
      <c r="F38" s="352"/>
      <c r="G38" s="111"/>
      <c r="H38" s="168"/>
      <c r="I38" s="111"/>
      <c r="J38" s="353"/>
      <c r="K38" s="353"/>
      <c r="L38" s="350"/>
      <c r="M38" s="165"/>
      <c r="N38" s="331"/>
      <c r="O38" s="117"/>
      <c r="P38" s="256"/>
      <c r="Q38" s="87"/>
    </row>
    <row r="39" spans="1:17" ht="12.75" customHeight="1">
      <c r="A39" s="32"/>
      <c r="B39" s="85"/>
      <c r="C39" s="88"/>
      <c r="D39" s="348"/>
      <c r="E39" s="192"/>
      <c r="F39" s="325"/>
      <c r="G39" s="88"/>
      <c r="H39" s="326" t="s">
        <v>41</v>
      </c>
      <c r="I39" s="88"/>
      <c r="J39" s="234" t="s">
        <v>95</v>
      </c>
      <c r="K39" s="88"/>
      <c r="L39" s="117"/>
      <c r="M39" s="165"/>
      <c r="N39" s="328" t="s">
        <v>41</v>
      </c>
      <c r="O39" s="234" t="s">
        <v>95</v>
      </c>
      <c r="P39" s="264"/>
      <c r="Q39" s="87"/>
    </row>
    <row r="40" spans="1:17" ht="24" customHeight="1">
      <c r="A40" s="32"/>
      <c r="B40" s="85"/>
      <c r="C40" s="88"/>
      <c r="D40" s="369" t="s">
        <v>192</v>
      </c>
      <c r="E40" s="589" t="s">
        <v>98</v>
      </c>
      <c r="F40" s="589"/>
      <c r="G40" s="645"/>
      <c r="H40" s="469">
        <f>Seite2!I18</f>
        <v>0</v>
      </c>
      <c r="I40" s="364"/>
      <c r="J40" s="640"/>
      <c r="K40" s="647"/>
      <c r="L40" s="472">
        <f>H40*J40*12</f>
        <v>0</v>
      </c>
      <c r="M40" s="85"/>
      <c r="N40" s="254"/>
      <c r="O40" s="255"/>
      <c r="P40" s="330"/>
      <c r="Q40" s="87"/>
    </row>
    <row r="41" spans="1:17" ht="6" customHeight="1">
      <c r="A41" s="32"/>
      <c r="B41" s="85"/>
      <c r="C41" s="88"/>
      <c r="D41" s="351"/>
      <c r="E41" s="352"/>
      <c r="F41" s="352"/>
      <c r="G41" s="111"/>
      <c r="H41" s="168"/>
      <c r="I41" s="111"/>
      <c r="J41" s="353"/>
      <c r="K41" s="353"/>
      <c r="L41" s="354"/>
      <c r="M41" s="165"/>
      <c r="N41" s="331"/>
      <c r="O41" s="117"/>
      <c r="P41" s="256"/>
      <c r="Q41" s="87"/>
    </row>
    <row r="42" spans="1:17" ht="12.75" customHeight="1">
      <c r="A42" s="32"/>
      <c r="B42" s="85"/>
      <c r="C42" s="88"/>
      <c r="D42" s="324"/>
      <c r="E42" s="143"/>
      <c r="F42" s="143"/>
      <c r="G42" s="143"/>
      <c r="H42" s="326" t="s">
        <v>27</v>
      </c>
      <c r="I42" s="99"/>
      <c r="J42" s="234" t="s">
        <v>96</v>
      </c>
      <c r="K42" s="93"/>
      <c r="L42" s="111"/>
      <c r="M42" s="165"/>
      <c r="N42" s="328" t="s">
        <v>27</v>
      </c>
      <c r="O42" s="333" t="s">
        <v>96</v>
      </c>
      <c r="P42" s="264"/>
      <c r="Q42" s="87"/>
    </row>
    <row r="43" spans="1:17" ht="24" customHeight="1">
      <c r="A43" s="32"/>
      <c r="B43" s="85"/>
      <c r="C43" s="88"/>
      <c r="D43" s="369" t="s">
        <v>193</v>
      </c>
      <c r="E43" s="310" t="s">
        <v>72</v>
      </c>
      <c r="F43" s="128"/>
      <c r="G43" s="87"/>
      <c r="H43" s="50"/>
      <c r="I43" s="361"/>
      <c r="J43" s="640"/>
      <c r="K43" s="641"/>
      <c r="L43" s="467">
        <f>H43*J43</f>
        <v>0</v>
      </c>
      <c r="M43" s="85"/>
      <c r="N43" s="254"/>
      <c r="O43" s="255"/>
      <c r="P43" s="330"/>
      <c r="Q43" s="87"/>
    </row>
    <row r="44" spans="1:17" ht="7.5" customHeight="1">
      <c r="A44" s="32"/>
      <c r="B44" s="85"/>
      <c r="C44" s="88"/>
      <c r="D44" s="369"/>
      <c r="E44" s="325"/>
      <c r="F44" s="128"/>
      <c r="G44" s="88"/>
      <c r="H44" s="363"/>
      <c r="I44" s="362"/>
      <c r="J44" s="363"/>
      <c r="K44" s="363"/>
      <c r="L44" s="363"/>
      <c r="M44" s="165"/>
      <c r="N44" s="331"/>
      <c r="O44" s="117"/>
      <c r="P44" s="256"/>
      <c r="Q44" s="87"/>
    </row>
    <row r="45" spans="1:17" ht="24" customHeight="1">
      <c r="A45" s="32"/>
      <c r="B45" s="85"/>
      <c r="C45" s="88"/>
      <c r="D45" s="369"/>
      <c r="E45" s="310" t="s">
        <v>196</v>
      </c>
      <c r="F45" s="128"/>
      <c r="G45" s="88"/>
      <c r="H45" s="50"/>
      <c r="I45" s="362"/>
      <c r="J45" s="640"/>
      <c r="K45" s="641"/>
      <c r="L45" s="467">
        <f>H45*J45</f>
        <v>0</v>
      </c>
      <c r="M45" s="165"/>
      <c r="N45" s="331"/>
      <c r="O45" s="255"/>
      <c r="P45" s="256"/>
      <c r="Q45" s="87"/>
    </row>
    <row r="46" spans="1:17" ht="5.25" customHeight="1">
      <c r="A46" s="135"/>
      <c r="B46" s="85"/>
      <c r="C46" s="88"/>
      <c r="D46" s="351"/>
      <c r="E46" s="352"/>
      <c r="F46" s="352"/>
      <c r="G46" s="111"/>
      <c r="H46" s="168"/>
      <c r="I46" s="111"/>
      <c r="J46" s="353"/>
      <c r="K46" s="353"/>
      <c r="L46" s="354"/>
      <c r="M46" s="165"/>
      <c r="N46" s="331"/>
      <c r="O46" s="117"/>
      <c r="P46" s="256"/>
      <c r="Q46" s="87"/>
    </row>
    <row r="47" spans="1:17" ht="5.25" customHeight="1">
      <c r="A47" s="135"/>
      <c r="B47" s="85"/>
      <c r="C47" s="88"/>
      <c r="D47" s="348"/>
      <c r="E47" s="128"/>
      <c r="F47" s="128"/>
      <c r="G47" s="88"/>
      <c r="H47" s="99"/>
      <c r="I47" s="88"/>
      <c r="J47" s="349"/>
      <c r="K47" s="349"/>
      <c r="L47" s="354"/>
      <c r="M47" s="165"/>
      <c r="N47" s="334"/>
      <c r="O47" s="83"/>
      <c r="P47" s="335"/>
      <c r="Q47" s="87"/>
    </row>
    <row r="48" spans="1:17" ht="24" customHeight="1">
      <c r="A48" s="135"/>
      <c r="B48" s="85"/>
      <c r="C48" s="88"/>
      <c r="D48" s="348"/>
      <c r="E48" s="310" t="s">
        <v>198</v>
      </c>
      <c r="F48" s="128"/>
      <c r="G48" s="88"/>
      <c r="H48" s="99"/>
      <c r="I48" s="88"/>
      <c r="J48" s="349"/>
      <c r="K48" s="349"/>
      <c r="L48" s="467">
        <f>L29+L32+L35+L37+L40+L43+L45</f>
        <v>0</v>
      </c>
      <c r="M48" s="165"/>
      <c r="N48" s="334"/>
      <c r="O48" s="270"/>
      <c r="P48" s="335"/>
      <c r="Q48" s="87"/>
    </row>
    <row r="49" spans="1:17" ht="12" customHeight="1">
      <c r="A49" s="32"/>
      <c r="B49" s="85"/>
      <c r="C49" s="88"/>
      <c r="D49" s="348"/>
      <c r="E49" s="128"/>
      <c r="F49" s="128"/>
      <c r="G49" s="88"/>
      <c r="H49" s="99"/>
      <c r="I49" s="88"/>
      <c r="J49" s="349"/>
      <c r="K49" s="349"/>
      <c r="L49" s="350"/>
      <c r="M49" s="165"/>
      <c r="N49" s="334"/>
      <c r="O49" s="83"/>
      <c r="P49" s="335"/>
      <c r="Q49" s="87"/>
    </row>
    <row r="50" spans="1:17" ht="3" customHeight="1">
      <c r="A50" s="32"/>
      <c r="B50" s="85"/>
      <c r="C50" s="88"/>
      <c r="D50" s="343"/>
      <c r="E50" s="344"/>
      <c r="F50" s="131"/>
      <c r="G50" s="83"/>
      <c r="H50" s="179"/>
      <c r="I50" s="83"/>
      <c r="J50" s="345"/>
      <c r="K50" s="346"/>
      <c r="L50" s="658">
        <f>L25+L48</f>
        <v>0</v>
      </c>
      <c r="M50" s="165"/>
      <c r="N50" s="650"/>
      <c r="O50" s="654"/>
      <c r="P50" s="652"/>
      <c r="Q50" s="87"/>
    </row>
    <row r="51" spans="1:17" ht="23.25" customHeight="1" thickBot="1">
      <c r="A51" s="2"/>
      <c r="B51" s="85"/>
      <c r="C51" s="101"/>
      <c r="D51" s="100"/>
      <c r="E51" s="81" t="s">
        <v>99</v>
      </c>
      <c r="F51" s="81"/>
      <c r="G51" s="81"/>
      <c r="H51" s="88"/>
      <c r="I51" s="88"/>
      <c r="J51" s="88"/>
      <c r="K51" s="88"/>
      <c r="L51" s="659"/>
      <c r="M51" s="165"/>
      <c r="N51" s="651"/>
      <c r="O51" s="655"/>
      <c r="P51" s="653"/>
      <c r="Q51" s="87"/>
    </row>
    <row r="52" spans="1:17" ht="24" customHeight="1" thickBot="1">
      <c r="A52" s="32"/>
      <c r="B52" s="85"/>
      <c r="C52" s="99"/>
      <c r="D52" s="347"/>
      <c r="E52" s="168"/>
      <c r="F52" s="111"/>
      <c r="G52" s="111"/>
      <c r="H52" s="111"/>
      <c r="I52" s="648"/>
      <c r="J52" s="648"/>
      <c r="K52" s="111"/>
      <c r="L52" s="111"/>
      <c r="M52" s="165"/>
      <c r="N52" s="165"/>
      <c r="O52" s="165"/>
      <c r="P52" s="111"/>
      <c r="Q52" s="87"/>
    </row>
    <row r="53" spans="1:17" ht="27" customHeight="1">
      <c r="A53" s="32"/>
      <c r="B53" s="85"/>
      <c r="C53" s="88"/>
      <c r="D53" s="315" t="s">
        <v>122</v>
      </c>
      <c r="E53" s="316" t="s">
        <v>100</v>
      </c>
      <c r="F53" s="339"/>
      <c r="G53" s="339"/>
      <c r="H53" s="339"/>
      <c r="I53" s="339"/>
      <c r="J53" s="339"/>
      <c r="K53" s="339"/>
      <c r="L53" s="340" t="s">
        <v>11</v>
      </c>
      <c r="M53" s="82"/>
      <c r="N53" s="83"/>
      <c r="O53" s="335"/>
      <c r="P53" s="336" t="s">
        <v>11</v>
      </c>
      <c r="Q53" s="87"/>
    </row>
    <row r="54" spans="1:17" ht="24.75" customHeight="1">
      <c r="A54" s="32"/>
      <c r="B54" s="85"/>
      <c r="C54" s="99"/>
      <c r="D54" s="341" t="s">
        <v>123</v>
      </c>
      <c r="E54" s="656" t="s">
        <v>150</v>
      </c>
      <c r="F54" s="656"/>
      <c r="G54" s="656"/>
      <c r="H54" s="656"/>
      <c r="I54" s="656"/>
      <c r="J54" s="656"/>
      <c r="K54" s="657"/>
      <c r="L54" s="473">
        <f>Seite3!N46</f>
        <v>0</v>
      </c>
      <c r="M54" s="165"/>
      <c r="N54" s="165"/>
      <c r="O54" s="165"/>
      <c r="P54" s="152"/>
      <c r="Q54" s="87"/>
    </row>
    <row r="55" spans="1:17" ht="24.75" customHeight="1">
      <c r="A55" s="32"/>
      <c r="B55" s="85"/>
      <c r="C55" s="88"/>
      <c r="D55" s="219" t="s">
        <v>124</v>
      </c>
      <c r="E55" s="602" t="s">
        <v>151</v>
      </c>
      <c r="F55" s="602"/>
      <c r="G55" s="602"/>
      <c r="H55" s="602"/>
      <c r="I55" s="602"/>
      <c r="J55" s="602"/>
      <c r="K55" s="117"/>
      <c r="L55" s="467">
        <f>L50</f>
        <v>0</v>
      </c>
      <c r="M55" s="165"/>
      <c r="N55" s="165"/>
      <c r="O55" s="165"/>
      <c r="P55" s="152"/>
      <c r="Q55" s="87"/>
    </row>
    <row r="56" spans="1:17" ht="27" customHeight="1" thickBot="1">
      <c r="A56" s="32"/>
      <c r="B56" s="85"/>
      <c r="C56" s="88"/>
      <c r="D56" s="219" t="s">
        <v>125</v>
      </c>
      <c r="E56" s="342" t="str">
        <f>IF(L56&gt;0,"Mehrertrag","Minderertrag")</f>
        <v>Minderertrag</v>
      </c>
      <c r="F56" s="117"/>
      <c r="G56" s="117"/>
      <c r="H56" s="342"/>
      <c r="I56" s="117"/>
      <c r="J56" s="117"/>
      <c r="K56" s="117"/>
      <c r="L56" s="474">
        <f>L55-L54</f>
        <v>0</v>
      </c>
      <c r="M56" s="113"/>
      <c r="N56" s="111"/>
      <c r="O56" s="288"/>
      <c r="P56" s="337"/>
      <c r="Q56" s="87"/>
    </row>
    <row r="57" spans="1:17" ht="13.5" customHeight="1">
      <c r="A57" s="68"/>
      <c r="B57" s="113"/>
      <c r="C57" s="258"/>
      <c r="D57" s="105"/>
      <c r="E57" s="111"/>
      <c r="F57" s="111"/>
      <c r="G57" s="111"/>
      <c r="H57" s="338"/>
      <c r="I57" s="338"/>
      <c r="J57" s="168"/>
      <c r="K57" s="168"/>
      <c r="L57" s="168"/>
      <c r="M57" s="168"/>
      <c r="N57" s="168"/>
      <c r="O57" s="168"/>
      <c r="P57" s="168"/>
      <c r="Q57" s="110"/>
    </row>
    <row r="58" spans="2:18" ht="16.5" customHeight="1">
      <c r="B58" s="2"/>
      <c r="C58" s="2"/>
      <c r="D58" s="33"/>
      <c r="E58" s="22"/>
      <c r="F58" s="2"/>
      <c r="G58" s="2"/>
      <c r="H58" s="18"/>
      <c r="I58" s="13"/>
      <c r="J58" s="13"/>
      <c r="K58" s="18"/>
      <c r="L58" s="18"/>
      <c r="M58" s="2"/>
      <c r="N58" s="2"/>
      <c r="O58" s="2"/>
      <c r="P58" s="2"/>
      <c r="Q58" s="2"/>
      <c r="R58" s="2"/>
    </row>
    <row r="59" spans="2:18" ht="4.5" customHeight="1">
      <c r="B59" s="2"/>
      <c r="C59" s="2"/>
      <c r="D59" s="2"/>
      <c r="E59" s="2"/>
      <c r="F59" s="2"/>
      <c r="G59" s="2"/>
      <c r="H59" s="3"/>
      <c r="I59" s="3"/>
      <c r="J59" s="3"/>
      <c r="K59" s="2"/>
      <c r="L59" s="2"/>
      <c r="M59" s="2"/>
      <c r="N59" s="2"/>
      <c r="O59" s="2"/>
      <c r="P59" s="2"/>
      <c r="Q59" s="2"/>
      <c r="R59" s="2"/>
    </row>
    <row r="60" spans="2:18" ht="14.25" customHeight="1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2:18" ht="21" customHeight="1">
      <c r="B61" s="22"/>
      <c r="C61" s="8"/>
      <c r="D61" s="22"/>
      <c r="E61" s="22"/>
      <c r="F61" s="22"/>
      <c r="G61" s="22"/>
      <c r="H61" s="22"/>
      <c r="I61" s="22"/>
      <c r="J61" s="22"/>
      <c r="K61" s="2"/>
      <c r="L61" s="2"/>
      <c r="M61" s="2"/>
      <c r="N61" s="2"/>
      <c r="O61" s="2"/>
      <c r="P61" s="2"/>
      <c r="Q61" s="2"/>
      <c r="R61" s="2"/>
    </row>
    <row r="62" spans="2:18" ht="16.5" customHeight="1">
      <c r="B62" s="22"/>
      <c r="C62" s="8"/>
      <c r="D62" s="20"/>
      <c r="E62" s="21"/>
      <c r="F62" s="22"/>
      <c r="G62" s="23"/>
      <c r="H62" s="24"/>
      <c r="I62" s="2"/>
      <c r="J62" s="22"/>
      <c r="K62" s="2"/>
      <c r="L62" s="2"/>
      <c r="M62" s="2"/>
      <c r="N62" s="2"/>
      <c r="O62" s="6"/>
      <c r="P62" s="6"/>
      <c r="Q62" s="2"/>
      <c r="R62" s="2"/>
    </row>
    <row r="63" spans="1:18" ht="16.5" customHeight="1">
      <c r="A63" s="2"/>
      <c r="B63" s="22"/>
      <c r="C63" s="8"/>
      <c r="D63" s="25"/>
      <c r="E63" s="23"/>
      <c r="F63" s="23"/>
      <c r="G63" s="23"/>
      <c r="H63" s="26"/>
      <c r="I63" s="27"/>
      <c r="J63" s="28"/>
      <c r="K63" s="2"/>
      <c r="L63" s="2"/>
      <c r="M63" s="2"/>
      <c r="N63" s="2"/>
      <c r="O63" s="19"/>
      <c r="P63" s="2"/>
      <c r="Q63" s="2"/>
      <c r="R63" s="2"/>
    </row>
    <row r="64" spans="1:18" ht="16.5" customHeight="1">
      <c r="A64" s="2"/>
      <c r="B64" s="2"/>
      <c r="C64" s="2"/>
      <c r="D64" s="25"/>
      <c r="E64" s="639"/>
      <c r="F64" s="639"/>
      <c r="G64" s="639"/>
      <c r="H64" s="639"/>
      <c r="I64" s="649"/>
      <c r="J64" s="649"/>
      <c r="K64" s="2"/>
      <c r="L64" s="2"/>
      <c r="M64" s="2"/>
      <c r="N64" s="2"/>
      <c r="O64" s="19"/>
      <c r="P64" s="2"/>
      <c r="Q64" s="2"/>
      <c r="R64" s="2"/>
    </row>
    <row r="65" spans="1:18" ht="16.5" customHeight="1">
      <c r="A65" s="2"/>
      <c r="B65" s="2"/>
      <c r="C65" s="2"/>
      <c r="D65" s="29"/>
      <c r="E65" s="17"/>
      <c r="F65" s="30"/>
      <c r="G65" s="13"/>
      <c r="H65" s="13"/>
      <c r="I65" s="13"/>
      <c r="J65" s="13"/>
      <c r="K65" s="2"/>
      <c r="L65" s="2"/>
      <c r="M65" s="2"/>
      <c r="N65" s="2"/>
      <c r="O65" s="19"/>
      <c r="P65" s="2"/>
      <c r="Q65" s="2"/>
      <c r="R65" s="2"/>
    </row>
    <row r="66" spans="1:18" ht="15" customHeight="1">
      <c r="A66" s="2"/>
      <c r="B66" s="2"/>
      <c r="C66" s="2"/>
      <c r="D66" s="29"/>
      <c r="E66" s="30"/>
      <c r="F66" s="9"/>
      <c r="G66" s="3"/>
      <c r="H66" s="3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ht="16.5" customHeight="1">
      <c r="A67" s="2"/>
      <c r="B67" s="2"/>
      <c r="C67" s="2"/>
      <c r="D67" s="20"/>
      <c r="E67" s="17"/>
      <c r="F67" s="30"/>
      <c r="G67" s="3"/>
      <c r="H67" s="3"/>
      <c r="I67" s="3"/>
      <c r="J67" s="3"/>
      <c r="K67" s="2"/>
      <c r="L67" s="2"/>
      <c r="M67" s="2"/>
      <c r="N67" s="2"/>
      <c r="O67" s="2"/>
      <c r="P67" s="2"/>
      <c r="Q67" s="2"/>
      <c r="R67" s="2"/>
    </row>
    <row r="68" spans="1:18" ht="16.5" customHeight="1">
      <c r="A68" s="2"/>
      <c r="B68" s="2"/>
      <c r="C68" s="2"/>
      <c r="D68" s="25"/>
      <c r="E68" s="15"/>
      <c r="F68" s="9"/>
      <c r="G68" s="3"/>
      <c r="H68" s="3"/>
      <c r="I68" s="2"/>
      <c r="J68" s="2"/>
      <c r="K68" s="2"/>
      <c r="L68" s="6"/>
      <c r="M68" s="2"/>
      <c r="N68" s="2"/>
      <c r="O68" s="2"/>
      <c r="P68" s="2"/>
      <c r="Q68" s="2"/>
      <c r="R68" s="2"/>
    </row>
    <row r="69" spans="1:18" ht="9.75" customHeight="1">
      <c r="A69" s="2"/>
      <c r="B69" s="2"/>
      <c r="C69" s="2"/>
      <c r="D69" s="25"/>
      <c r="E69" s="13"/>
      <c r="F69" s="9"/>
      <c r="G69" s="2"/>
      <c r="H69" s="31"/>
      <c r="I69" s="2"/>
      <c r="J69" s="7"/>
      <c r="K69" s="2"/>
      <c r="L69" s="2"/>
      <c r="M69" s="2"/>
      <c r="N69" s="2"/>
      <c r="O69" s="2"/>
      <c r="P69" s="2"/>
      <c r="Q69" s="2"/>
      <c r="R69" s="2"/>
    </row>
    <row r="70" spans="1:18" ht="16.5" customHeight="1">
      <c r="A70" s="32"/>
      <c r="B70" s="2"/>
      <c r="C70" s="2"/>
      <c r="D70" s="25"/>
      <c r="E70" s="639"/>
      <c r="F70" s="639"/>
      <c r="G70" s="639"/>
      <c r="H70" s="19"/>
      <c r="I70" s="3"/>
      <c r="J70" s="644"/>
      <c r="K70" s="644"/>
      <c r="L70" s="19"/>
      <c r="M70" s="2"/>
      <c r="N70" s="2"/>
      <c r="O70" s="2"/>
      <c r="P70" s="2"/>
      <c r="Q70" s="2"/>
      <c r="R70" s="2"/>
    </row>
    <row r="71" spans="2:18" ht="9.75" customHeight="1">
      <c r="B71" s="2"/>
      <c r="C71" s="2"/>
      <c r="D71" s="25"/>
      <c r="E71" s="5"/>
      <c r="F71" s="5"/>
      <c r="G71" s="5"/>
      <c r="H71" s="31"/>
      <c r="I71" s="3"/>
      <c r="J71" s="7"/>
      <c r="K71" s="6"/>
      <c r="L71" s="2"/>
      <c r="M71" s="2"/>
      <c r="N71" s="2"/>
      <c r="O71" s="2"/>
      <c r="P71" s="2"/>
      <c r="Q71" s="2"/>
      <c r="R71" s="2"/>
    </row>
    <row r="72" spans="2:18" ht="16.5" customHeight="1">
      <c r="B72" s="2"/>
      <c r="C72" s="2"/>
      <c r="D72" s="25"/>
      <c r="E72" s="4"/>
      <c r="F72" s="4"/>
      <c r="G72" s="2"/>
      <c r="H72" s="3"/>
      <c r="I72" s="2"/>
      <c r="J72" s="644"/>
      <c r="K72" s="644"/>
      <c r="L72" s="19"/>
      <c r="M72" s="2"/>
      <c r="N72" s="2"/>
      <c r="O72" s="2"/>
      <c r="P72" s="2"/>
      <c r="Q72" s="2"/>
      <c r="R72" s="2"/>
    </row>
    <row r="73" spans="2:18" ht="6" customHeight="1">
      <c r="B73" s="2"/>
      <c r="C73" s="2"/>
      <c r="D73" s="25"/>
      <c r="E73" s="4"/>
      <c r="F73" s="4"/>
      <c r="G73" s="2"/>
      <c r="H73" s="3"/>
      <c r="I73" s="2"/>
      <c r="J73" s="16"/>
      <c r="K73" s="16"/>
      <c r="L73" s="19"/>
      <c r="M73" s="2"/>
      <c r="N73" s="2"/>
      <c r="O73" s="2"/>
      <c r="P73" s="2"/>
      <c r="Q73" s="2"/>
      <c r="R73" s="2"/>
    </row>
    <row r="74" spans="2:18" ht="15" customHeight="1">
      <c r="B74" s="2"/>
      <c r="C74" s="2"/>
      <c r="D74" s="25"/>
      <c r="E74" s="13"/>
      <c r="F74" s="4"/>
      <c r="G74" s="3"/>
      <c r="H74" s="3"/>
      <c r="I74" s="3"/>
      <c r="J74" s="3"/>
      <c r="K74" s="2"/>
      <c r="L74" s="2"/>
      <c r="M74" s="2"/>
      <c r="N74" s="2"/>
      <c r="O74" s="2"/>
      <c r="P74" s="2"/>
      <c r="Q74" s="2"/>
      <c r="R74" s="2"/>
    </row>
    <row r="75" spans="2:18" ht="9.75" customHeight="1">
      <c r="B75" s="2"/>
      <c r="C75" s="2"/>
      <c r="D75" s="25"/>
      <c r="E75" s="13"/>
      <c r="F75" s="9"/>
      <c r="G75" s="2"/>
      <c r="H75" s="31"/>
      <c r="I75" s="2"/>
      <c r="J75" s="7"/>
      <c r="K75" s="2"/>
      <c r="L75" s="2"/>
      <c r="M75" s="2"/>
      <c r="N75" s="2"/>
      <c r="O75" s="2"/>
      <c r="P75" s="2"/>
      <c r="Q75" s="2"/>
      <c r="R75" s="2"/>
    </row>
    <row r="76" spans="2:18" ht="16.5" customHeight="1">
      <c r="B76" s="2"/>
      <c r="C76" s="2"/>
      <c r="D76" s="25"/>
      <c r="E76" s="639"/>
      <c r="F76" s="639"/>
      <c r="G76" s="639"/>
      <c r="H76" s="19"/>
      <c r="I76" s="3"/>
      <c r="J76" s="644"/>
      <c r="K76" s="644"/>
      <c r="L76" s="19"/>
      <c r="M76" s="2"/>
      <c r="N76" s="2"/>
      <c r="O76" s="2"/>
      <c r="P76" s="2"/>
      <c r="Q76" s="2"/>
      <c r="R76" s="2"/>
    </row>
    <row r="77" spans="2:18" ht="9.75" customHeight="1">
      <c r="B77" s="2"/>
      <c r="C77" s="2"/>
      <c r="D77" s="25"/>
      <c r="E77" s="5"/>
      <c r="F77" s="5"/>
      <c r="G77" s="5"/>
      <c r="H77" s="31"/>
      <c r="I77" s="3"/>
      <c r="J77" s="7"/>
      <c r="K77" s="6"/>
      <c r="L77" s="2"/>
      <c r="M77" s="2"/>
      <c r="N77" s="2"/>
      <c r="O77" s="2"/>
      <c r="P77" s="2"/>
      <c r="Q77" s="2"/>
      <c r="R77" s="2"/>
    </row>
    <row r="78" spans="2:18" ht="16.5" customHeight="1">
      <c r="B78" s="2"/>
      <c r="C78" s="2"/>
      <c r="D78" s="25"/>
      <c r="E78" s="4"/>
      <c r="F78" s="4"/>
      <c r="G78" s="2"/>
      <c r="H78" s="3"/>
      <c r="I78" s="2"/>
      <c r="J78" s="644"/>
      <c r="K78" s="644"/>
      <c r="L78" s="19"/>
      <c r="M78" s="2"/>
      <c r="N78" s="2"/>
      <c r="O78" s="2"/>
      <c r="P78" s="2"/>
      <c r="Q78" s="2"/>
      <c r="R78" s="2"/>
    </row>
    <row r="79" spans="2:18" ht="9.75" customHeight="1">
      <c r="B79" s="2"/>
      <c r="C79" s="2"/>
      <c r="D79" s="25"/>
      <c r="E79" s="13"/>
      <c r="F79" s="9"/>
      <c r="G79" s="2"/>
      <c r="H79" s="31"/>
      <c r="I79" s="2"/>
      <c r="J79" s="7"/>
      <c r="K79" s="2"/>
      <c r="L79" s="2"/>
      <c r="M79" s="2"/>
      <c r="N79" s="2"/>
      <c r="O79" s="2"/>
      <c r="P79" s="2"/>
      <c r="Q79" s="2"/>
      <c r="R79" s="2"/>
    </row>
    <row r="80" spans="2:18" ht="16.5" customHeight="1">
      <c r="B80" s="2"/>
      <c r="C80" s="2"/>
      <c r="D80" s="25"/>
      <c r="E80" s="639"/>
      <c r="F80" s="639"/>
      <c r="G80" s="639"/>
      <c r="H80" s="19"/>
      <c r="I80" s="3"/>
      <c r="J80" s="644"/>
      <c r="K80" s="644"/>
      <c r="L80" s="19"/>
      <c r="M80" s="2"/>
      <c r="N80" s="2"/>
      <c r="O80" s="2"/>
      <c r="P80" s="2"/>
      <c r="Q80" s="2"/>
      <c r="R80" s="2"/>
    </row>
    <row r="81" spans="2:18" ht="9.75" customHeight="1">
      <c r="B81" s="2"/>
      <c r="C81" s="2"/>
      <c r="D81" s="25"/>
      <c r="E81" s="5"/>
      <c r="F81" s="5"/>
      <c r="G81" s="5"/>
      <c r="H81" s="31"/>
      <c r="I81" s="3"/>
      <c r="J81" s="7"/>
      <c r="K81" s="6"/>
      <c r="L81" s="2"/>
      <c r="M81" s="2"/>
      <c r="N81" s="2"/>
      <c r="O81" s="2"/>
      <c r="P81" s="2"/>
      <c r="Q81" s="2"/>
      <c r="R81" s="2"/>
    </row>
    <row r="82" spans="2:18" ht="16.5" customHeight="1">
      <c r="B82" s="2"/>
      <c r="C82" s="2"/>
      <c r="D82" s="25"/>
      <c r="E82" s="4"/>
      <c r="F82" s="4"/>
      <c r="G82" s="2"/>
      <c r="H82" s="3"/>
      <c r="I82" s="2"/>
      <c r="J82" s="644"/>
      <c r="K82" s="644"/>
      <c r="L82" s="19"/>
      <c r="M82" s="2"/>
      <c r="N82" s="2"/>
      <c r="O82" s="2"/>
      <c r="P82" s="2"/>
      <c r="Q82" s="2"/>
      <c r="R82" s="2"/>
    </row>
    <row r="83" spans="1:18" ht="17.25" customHeight="1">
      <c r="A83" s="1"/>
      <c r="B83" s="2"/>
      <c r="C83" s="8"/>
      <c r="D83" s="21"/>
      <c r="E83" s="2"/>
      <c r="F83" s="2"/>
      <c r="G83" s="2"/>
      <c r="H83" s="2"/>
      <c r="I83" s="2"/>
      <c r="J83" s="2"/>
      <c r="K83" s="2"/>
      <c r="L83" s="19"/>
      <c r="M83" s="2"/>
      <c r="N83" s="2"/>
      <c r="O83" s="2"/>
      <c r="P83" s="2"/>
      <c r="Q83" s="2"/>
      <c r="R83" s="2"/>
    </row>
    <row r="84" spans="2:18" ht="24.75" customHeight="1">
      <c r="B84" s="2"/>
      <c r="C84" s="3"/>
      <c r="D84" s="10"/>
      <c r="E84" s="3"/>
      <c r="F84" s="2"/>
      <c r="G84" s="2"/>
      <c r="H84" s="2"/>
      <c r="I84" s="6"/>
      <c r="J84" s="6"/>
      <c r="K84" s="2"/>
      <c r="L84" s="2"/>
      <c r="M84" s="2"/>
      <c r="N84" s="2"/>
      <c r="O84" s="2"/>
      <c r="P84" s="2"/>
      <c r="Q84" s="2"/>
      <c r="R84" s="2"/>
    </row>
    <row r="85" spans="2:18" ht="15" customHeight="1">
      <c r="B85" s="2"/>
      <c r="C85" s="2"/>
      <c r="D85" s="20"/>
      <c r="E85" s="17"/>
      <c r="F85" s="14"/>
      <c r="G85" s="14"/>
      <c r="H85" s="14"/>
      <c r="I85" s="14"/>
      <c r="J85" s="14"/>
      <c r="K85" s="14"/>
      <c r="L85" s="28"/>
      <c r="M85" s="2"/>
      <c r="N85" s="2"/>
      <c r="O85" s="2"/>
      <c r="P85" s="6"/>
      <c r="Q85" s="2"/>
      <c r="R85" s="2"/>
    </row>
    <row r="86" spans="2:18" ht="16.5" customHeight="1">
      <c r="B86" s="2"/>
      <c r="C86" s="2"/>
      <c r="D86" s="25"/>
      <c r="E86" s="4"/>
      <c r="F86" s="2"/>
      <c r="G86" s="2"/>
      <c r="H86" s="9"/>
      <c r="I86" s="2"/>
      <c r="J86" s="2"/>
      <c r="K86" s="2"/>
      <c r="L86" s="19"/>
      <c r="M86" s="2"/>
      <c r="N86" s="2"/>
      <c r="O86" s="2"/>
      <c r="P86" s="2"/>
      <c r="Q86" s="2"/>
      <c r="R86" s="2"/>
    </row>
    <row r="87" spans="2:18" ht="409.5">
      <c r="B87" s="2"/>
      <c r="C87" s="2"/>
      <c r="D87" s="11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2:18" ht="409.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2:18" ht="14.25" customHeight="1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2:18" ht="409.5">
      <c r="B90" s="2"/>
      <c r="C90" s="2"/>
      <c r="D90" s="2"/>
      <c r="E90" s="2"/>
      <c r="F90" s="2"/>
      <c r="G90" s="2"/>
      <c r="H90" s="13"/>
      <c r="I90" s="13"/>
      <c r="J90" s="649"/>
      <c r="K90" s="649"/>
      <c r="L90" s="649"/>
      <c r="M90" s="649"/>
      <c r="N90" s="649"/>
      <c r="O90" s="649"/>
      <c r="P90" s="649"/>
      <c r="Q90" s="2"/>
      <c r="R90" s="2"/>
    </row>
    <row r="91" spans="2:18" ht="409.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</sheetData>
  <sheetProtection password="CF7A" sheet="1" selectLockedCells="1"/>
  <mergeCells count="41">
    <mergeCell ref="L50:L51"/>
    <mergeCell ref="J43:K43"/>
    <mergeCell ref="J40:K40"/>
    <mergeCell ref="E40:G40"/>
    <mergeCell ref="J90:P90"/>
    <mergeCell ref="J82:K82"/>
    <mergeCell ref="I64:J64"/>
    <mergeCell ref="N50:N51"/>
    <mergeCell ref="P50:P51"/>
    <mergeCell ref="J13:K13"/>
    <mergeCell ref="O50:O51"/>
    <mergeCell ref="J45:K45"/>
    <mergeCell ref="J17:K17"/>
    <mergeCell ref="J22:K22"/>
    <mergeCell ref="E80:G80"/>
    <mergeCell ref="J80:K80"/>
    <mergeCell ref="J78:K78"/>
    <mergeCell ref="E64:H64"/>
    <mergeCell ref="I52:J52"/>
    <mergeCell ref="J76:K76"/>
    <mergeCell ref="E55:J55"/>
    <mergeCell ref="E70:G70"/>
    <mergeCell ref="J70:K70"/>
    <mergeCell ref="E54:K54"/>
    <mergeCell ref="E5:G5"/>
    <mergeCell ref="J5:K5"/>
    <mergeCell ref="J20:K20"/>
    <mergeCell ref="E29:G29"/>
    <mergeCell ref="J29:K29"/>
    <mergeCell ref="J7:K7"/>
    <mergeCell ref="E7:G7"/>
    <mergeCell ref="J9:K9"/>
    <mergeCell ref="J11:K11"/>
    <mergeCell ref="E11:G11"/>
    <mergeCell ref="E15:G15"/>
    <mergeCell ref="E76:G76"/>
    <mergeCell ref="J35:K35"/>
    <mergeCell ref="J15:K15"/>
    <mergeCell ref="J37:K37"/>
    <mergeCell ref="J32:K32"/>
    <mergeCell ref="J72:K72"/>
  </mergeCells>
  <printOptions/>
  <pageMargins left="0.4330708661417323" right="0.5905511811023623" top="0.4724409448818898" bottom="0.5118110236220472" header="0.4330708661417323" footer="0.3937007874015748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71"/>
  <sheetViews>
    <sheetView showGridLines="0" workbookViewId="0" topLeftCell="B1">
      <selection activeCell="K11" sqref="K11:O11"/>
    </sheetView>
  </sheetViews>
  <sheetFormatPr defaultColWidth="11.421875" defaultRowHeight="12.75"/>
  <cols>
    <col min="1" max="1" width="0" style="0" hidden="1" customWidth="1"/>
    <col min="2" max="2" width="4.00390625" style="0" customWidth="1"/>
    <col min="3" max="3" width="4.57421875" style="0" customWidth="1"/>
    <col min="4" max="4" width="5.421875" style="0" customWidth="1"/>
    <col min="5" max="5" width="7.28125" style="0" customWidth="1"/>
    <col min="6" max="6" width="6.8515625" style="0" customWidth="1"/>
    <col min="7" max="7" width="8.00390625" style="0" customWidth="1"/>
    <col min="8" max="8" width="12.8515625" style="0" customWidth="1"/>
    <col min="9" max="9" width="4.140625" style="0" customWidth="1"/>
    <col min="10" max="10" width="3.140625" style="0" customWidth="1"/>
    <col min="11" max="12" width="10.7109375" style="0" customWidth="1"/>
    <col min="13" max="13" width="3.421875" style="0" customWidth="1"/>
    <col min="14" max="14" width="10.00390625" style="0" customWidth="1"/>
    <col min="15" max="15" width="10.28125" style="0" customWidth="1"/>
    <col min="16" max="16" width="4.7109375" style="0" customWidth="1"/>
    <col min="17" max="17" width="2.00390625" style="0" customWidth="1"/>
  </cols>
  <sheetData>
    <row r="1" spans="1:17" ht="12.75">
      <c r="A1" s="61"/>
      <c r="B1" s="370"/>
      <c r="C1" s="371"/>
      <c r="D1" s="372"/>
      <c r="E1" s="373"/>
      <c r="F1" s="374"/>
      <c r="G1" s="371"/>
      <c r="H1" s="375"/>
      <c r="I1" s="371"/>
      <c r="J1" s="376"/>
      <c r="K1" s="371"/>
      <c r="L1" s="371"/>
      <c r="M1" s="371"/>
      <c r="N1" s="375"/>
      <c r="O1" s="376"/>
      <c r="P1" s="377"/>
      <c r="Q1" s="378"/>
    </row>
    <row r="2" spans="1:17" ht="26.25" customHeight="1">
      <c r="A2" s="61"/>
      <c r="B2" s="379" t="s">
        <v>194</v>
      </c>
      <c r="C2" s="380" t="s">
        <v>195</v>
      </c>
      <c r="D2" s="380"/>
      <c r="E2" s="381"/>
      <c r="F2" s="382"/>
      <c r="G2" s="383"/>
      <c r="H2" s="384"/>
      <c r="I2" s="383"/>
      <c r="J2" s="385"/>
      <c r="K2" s="383"/>
      <c r="L2" s="383"/>
      <c r="M2" s="383"/>
      <c r="N2" s="384"/>
      <c r="O2" s="385"/>
      <c r="P2" s="386"/>
      <c r="Q2" s="387"/>
    </row>
    <row r="3" spans="1:17" ht="46.5" customHeight="1">
      <c r="A3" s="61"/>
      <c r="B3" s="388"/>
      <c r="C3" s="389" t="s">
        <v>117</v>
      </c>
      <c r="D3" s="664" t="s">
        <v>203</v>
      </c>
      <c r="E3" s="664"/>
      <c r="F3" s="664"/>
      <c r="G3" s="664"/>
      <c r="H3" s="664"/>
      <c r="I3" s="664"/>
      <c r="J3" s="664"/>
      <c r="K3" s="664"/>
      <c r="L3" s="664"/>
      <c r="M3" s="664"/>
      <c r="N3" s="664"/>
      <c r="O3" s="664"/>
      <c r="P3" s="664"/>
      <c r="Q3" s="378"/>
    </row>
    <row r="4" spans="1:30" ht="34.5" customHeight="1">
      <c r="A4" s="61"/>
      <c r="B4" s="388"/>
      <c r="C4" s="390" t="s">
        <v>118</v>
      </c>
      <c r="D4" s="680" t="s">
        <v>166</v>
      </c>
      <c r="E4" s="680"/>
      <c r="F4" s="680"/>
      <c r="G4" s="680"/>
      <c r="H4" s="680"/>
      <c r="I4" s="680"/>
      <c r="J4" s="680"/>
      <c r="K4" s="680"/>
      <c r="L4" s="680"/>
      <c r="M4" s="680"/>
      <c r="N4" s="680"/>
      <c r="O4" s="680"/>
      <c r="P4" s="680"/>
      <c r="Q4" s="391"/>
      <c r="S4" s="675"/>
      <c r="T4" s="675"/>
      <c r="U4" s="675"/>
      <c r="V4" s="675"/>
      <c r="W4" s="675"/>
      <c r="X4" s="675"/>
      <c r="Y4" s="675"/>
      <c r="Z4" s="675"/>
      <c r="AA4" s="675"/>
      <c r="AB4" s="675"/>
      <c r="AC4" s="675"/>
      <c r="AD4" s="675"/>
    </row>
    <row r="5" spans="1:17" ht="50.25" customHeight="1">
      <c r="A5" s="61"/>
      <c r="B5" s="392"/>
      <c r="C5" s="393" t="s">
        <v>119</v>
      </c>
      <c r="D5" s="676" t="s">
        <v>216</v>
      </c>
      <c r="E5" s="676"/>
      <c r="F5" s="676"/>
      <c r="G5" s="676"/>
      <c r="H5" s="676"/>
      <c r="I5" s="676"/>
      <c r="J5" s="676"/>
      <c r="K5" s="676"/>
      <c r="L5" s="676"/>
      <c r="M5" s="676"/>
      <c r="N5" s="676"/>
      <c r="O5" s="676"/>
      <c r="P5" s="676"/>
      <c r="Q5" s="387"/>
    </row>
    <row r="6" spans="1:17" ht="27" customHeight="1">
      <c r="A6" s="61"/>
      <c r="B6" s="379" t="s">
        <v>186</v>
      </c>
      <c r="C6" s="394" t="s">
        <v>187</v>
      </c>
      <c r="D6" s="395"/>
      <c r="E6" s="396"/>
      <c r="F6" s="396"/>
      <c r="G6" s="396"/>
      <c r="H6" s="396"/>
      <c r="I6" s="396"/>
      <c r="J6" s="396"/>
      <c r="K6" s="396"/>
      <c r="L6" s="396"/>
      <c r="M6" s="396"/>
      <c r="N6" s="396"/>
      <c r="O6" s="396"/>
      <c r="P6" s="397"/>
      <c r="Q6" s="398"/>
    </row>
    <row r="7" spans="1:17" ht="28.5" customHeight="1">
      <c r="A7" s="61"/>
      <c r="B7" s="399"/>
      <c r="C7" s="389" t="s">
        <v>131</v>
      </c>
      <c r="D7" s="679" t="s">
        <v>130</v>
      </c>
      <c r="E7" s="679"/>
      <c r="F7" s="679"/>
      <c r="G7" s="679"/>
      <c r="H7" s="679"/>
      <c r="I7" s="679"/>
      <c r="J7" s="679"/>
      <c r="K7" s="679"/>
      <c r="L7" s="679"/>
      <c r="M7" s="679"/>
      <c r="N7" s="679"/>
      <c r="O7" s="679"/>
      <c r="P7" s="679"/>
      <c r="Q7" s="400"/>
    </row>
    <row r="8" spans="1:17" ht="25.5" customHeight="1">
      <c r="A8" s="61"/>
      <c r="B8" s="399"/>
      <c r="C8" s="401" t="s">
        <v>132</v>
      </c>
      <c r="D8" s="402" t="s">
        <v>182</v>
      </c>
      <c r="E8" s="396"/>
      <c r="F8" s="396"/>
      <c r="G8" s="396"/>
      <c r="H8" s="396"/>
      <c r="I8" s="396"/>
      <c r="J8" s="396"/>
      <c r="K8" s="396"/>
      <c r="L8" s="396"/>
      <c r="M8" s="396"/>
      <c r="N8" s="396"/>
      <c r="O8" s="396"/>
      <c r="P8" s="396"/>
      <c r="Q8" s="400"/>
    </row>
    <row r="9" spans="1:17" ht="45.75" customHeight="1">
      <c r="A9" s="61"/>
      <c r="B9" s="399"/>
      <c r="C9" s="393" t="s">
        <v>133</v>
      </c>
      <c r="D9" s="676" t="s">
        <v>183</v>
      </c>
      <c r="E9" s="676"/>
      <c r="F9" s="676"/>
      <c r="G9" s="676"/>
      <c r="H9" s="676"/>
      <c r="I9" s="676"/>
      <c r="J9" s="676"/>
      <c r="K9" s="676"/>
      <c r="L9" s="676"/>
      <c r="M9" s="676"/>
      <c r="N9" s="676"/>
      <c r="O9" s="676"/>
      <c r="P9" s="676"/>
      <c r="Q9" s="398"/>
    </row>
    <row r="10" spans="1:17" ht="17.25" customHeight="1">
      <c r="A10" s="61"/>
      <c r="B10" s="399"/>
      <c r="C10" s="390" t="s">
        <v>204</v>
      </c>
      <c r="D10" s="403"/>
      <c r="E10" s="403"/>
      <c r="F10" s="403"/>
      <c r="G10" s="403"/>
      <c r="H10" s="403"/>
      <c r="I10" s="403"/>
      <c r="J10" s="403"/>
      <c r="K10" s="403"/>
      <c r="L10" s="403"/>
      <c r="M10" s="403"/>
      <c r="N10" s="403"/>
      <c r="O10" s="403"/>
      <c r="P10" s="403"/>
      <c r="Q10" s="400"/>
    </row>
    <row r="11" spans="1:17" ht="20.25" customHeight="1">
      <c r="A11" s="61"/>
      <c r="B11" s="399"/>
      <c r="C11" s="390" t="s">
        <v>205</v>
      </c>
      <c r="D11" s="686" t="s">
        <v>206</v>
      </c>
      <c r="E11" s="662"/>
      <c r="F11" s="662"/>
      <c r="G11" s="662"/>
      <c r="H11" s="662"/>
      <c r="I11" s="662"/>
      <c r="J11" s="662"/>
      <c r="K11" s="660"/>
      <c r="L11" s="660"/>
      <c r="M11" s="660"/>
      <c r="N11" s="660"/>
      <c r="O11" s="660"/>
      <c r="P11" s="403"/>
      <c r="Q11" s="400"/>
    </row>
    <row r="12" spans="1:17" ht="6.75" customHeight="1">
      <c r="A12" s="61"/>
      <c r="B12" s="399"/>
      <c r="C12" s="390"/>
      <c r="D12" s="459"/>
      <c r="E12" s="459"/>
      <c r="F12" s="459"/>
      <c r="G12" s="459"/>
      <c r="H12" s="459"/>
      <c r="I12" s="459"/>
      <c r="J12" s="459"/>
      <c r="K12" s="458"/>
      <c r="L12" s="458"/>
      <c r="M12" s="458"/>
      <c r="N12" s="458"/>
      <c r="O12" s="458"/>
      <c r="P12" s="458"/>
      <c r="Q12" s="400"/>
    </row>
    <row r="13" spans="1:17" ht="17.25" customHeight="1">
      <c r="A13" s="61"/>
      <c r="B13" s="399"/>
      <c r="C13" s="390"/>
      <c r="D13" s="662" t="s">
        <v>208</v>
      </c>
      <c r="E13" s="662"/>
      <c r="F13" s="662"/>
      <c r="G13" s="662"/>
      <c r="H13" s="662"/>
      <c r="I13" s="404"/>
      <c r="J13" s="404"/>
      <c r="K13" s="661"/>
      <c r="L13" s="661"/>
      <c r="M13" s="403" t="s">
        <v>11</v>
      </c>
      <c r="N13" s="403"/>
      <c r="O13" s="403"/>
      <c r="P13" s="403"/>
      <c r="Q13" s="400"/>
    </row>
    <row r="14" spans="1:17" ht="15.75" customHeight="1">
      <c r="A14" s="61"/>
      <c r="B14" s="399"/>
      <c r="C14" s="390" t="s">
        <v>209</v>
      </c>
      <c r="D14" s="511" t="s">
        <v>210</v>
      </c>
      <c r="E14" s="512"/>
      <c r="F14" s="512"/>
      <c r="G14" s="512"/>
      <c r="H14" s="512"/>
      <c r="I14" s="512"/>
      <c r="J14" s="512"/>
      <c r="K14" s="512"/>
      <c r="L14" s="512"/>
      <c r="M14" s="480"/>
      <c r="N14" s="480"/>
      <c r="O14" s="480"/>
      <c r="P14" s="480"/>
      <c r="Q14" s="400"/>
    </row>
    <row r="15" spans="1:17" ht="18" customHeight="1">
      <c r="A15" s="61"/>
      <c r="B15" s="405"/>
      <c r="C15" s="406" t="s">
        <v>185</v>
      </c>
      <c r="D15" s="407"/>
      <c r="E15" s="407"/>
      <c r="F15" s="407"/>
      <c r="G15" s="407"/>
      <c r="H15" s="407"/>
      <c r="I15" s="407"/>
      <c r="J15" s="407"/>
      <c r="K15" s="406" t="s">
        <v>184</v>
      </c>
      <c r="L15" s="407"/>
      <c r="M15" s="407"/>
      <c r="N15" s="407"/>
      <c r="O15" s="407"/>
      <c r="P15" s="408"/>
      <c r="Q15" s="409"/>
    </row>
    <row r="16" spans="1:17" ht="64.5" customHeight="1">
      <c r="A16" s="61"/>
      <c r="B16" s="410"/>
      <c r="C16" s="681"/>
      <c r="D16" s="682"/>
      <c r="E16" s="682"/>
      <c r="F16" s="682"/>
      <c r="G16" s="682"/>
      <c r="H16" s="682"/>
      <c r="I16" s="682"/>
      <c r="J16" s="683"/>
      <c r="K16" s="684"/>
      <c r="L16" s="685"/>
      <c r="M16" s="685"/>
      <c r="N16" s="685"/>
      <c r="O16" s="685"/>
      <c r="P16" s="685"/>
      <c r="Q16" s="398"/>
    </row>
    <row r="17" spans="1:17" ht="13.5" thickBot="1">
      <c r="A17" s="61"/>
      <c r="B17" s="410"/>
      <c r="C17" s="397"/>
      <c r="D17" s="397"/>
      <c r="E17" s="397"/>
      <c r="F17" s="397"/>
      <c r="G17" s="397"/>
      <c r="H17" s="397"/>
      <c r="I17" s="397"/>
      <c r="J17" s="397"/>
      <c r="K17" s="397"/>
      <c r="L17" s="397"/>
      <c r="M17" s="397"/>
      <c r="N17" s="397"/>
      <c r="O17" s="397"/>
      <c r="P17" s="397"/>
      <c r="Q17" s="398"/>
    </row>
    <row r="18" spans="1:17" ht="30.75" customHeight="1">
      <c r="A18" s="62"/>
      <c r="B18" s="411"/>
      <c r="C18" s="412"/>
      <c r="D18" s="665" t="s">
        <v>138</v>
      </c>
      <c r="E18" s="665"/>
      <c r="F18" s="665"/>
      <c r="G18" s="665"/>
      <c r="H18" s="665"/>
      <c r="I18" s="665"/>
      <c r="J18" s="665"/>
      <c r="K18" s="665"/>
      <c r="L18" s="665"/>
      <c r="M18" s="665"/>
      <c r="N18" s="665"/>
      <c r="O18" s="665"/>
      <c r="P18" s="665"/>
      <c r="Q18" s="413"/>
    </row>
    <row r="19" spans="1:17" ht="21" customHeight="1">
      <c r="A19" s="63"/>
      <c r="B19" s="399"/>
      <c r="C19" s="412"/>
      <c r="D19" s="414"/>
      <c r="E19" s="396"/>
      <c r="F19" s="396"/>
      <c r="G19" s="415"/>
      <c r="H19" s="416"/>
      <c r="I19" s="417"/>
      <c r="J19" s="396"/>
      <c r="K19" s="417"/>
      <c r="L19" s="417"/>
      <c r="M19" s="417"/>
      <c r="N19" s="417"/>
      <c r="O19" s="418"/>
      <c r="P19" s="418"/>
      <c r="Q19" s="391"/>
    </row>
    <row r="20" spans="1:17" ht="21" customHeight="1">
      <c r="A20" s="63"/>
      <c r="B20" s="399"/>
      <c r="C20" s="394"/>
      <c r="D20" s="677" t="s">
        <v>139</v>
      </c>
      <c r="E20" s="677"/>
      <c r="F20" s="677"/>
      <c r="G20" s="677"/>
      <c r="H20" s="677"/>
      <c r="I20" s="677"/>
      <c r="J20" s="677"/>
      <c r="K20" s="677"/>
      <c r="L20" s="677"/>
      <c r="M20" s="677"/>
      <c r="N20" s="677"/>
      <c r="O20" s="677"/>
      <c r="P20" s="677"/>
      <c r="Q20" s="391"/>
    </row>
    <row r="21" spans="1:17" ht="23.25" customHeight="1">
      <c r="A21" s="63"/>
      <c r="B21" s="388"/>
      <c r="C21" s="417"/>
      <c r="D21" s="678" t="s">
        <v>140</v>
      </c>
      <c r="E21" s="678"/>
      <c r="F21" s="678"/>
      <c r="G21" s="678"/>
      <c r="H21" s="678"/>
      <c r="I21" s="678"/>
      <c r="J21" s="678"/>
      <c r="K21" s="678"/>
      <c r="L21" s="678"/>
      <c r="M21" s="678"/>
      <c r="N21" s="678"/>
      <c r="O21" s="678"/>
      <c r="P21" s="678"/>
      <c r="Q21" s="391"/>
    </row>
    <row r="22" spans="1:17" ht="33.75" customHeight="1">
      <c r="A22" s="63"/>
      <c r="B22" s="388"/>
      <c r="C22" s="417"/>
      <c r="D22" s="402" t="s">
        <v>207</v>
      </c>
      <c r="E22" s="402"/>
      <c r="F22" s="402"/>
      <c r="G22" s="402"/>
      <c r="H22" s="402"/>
      <c r="I22" s="419"/>
      <c r="J22" s="419"/>
      <c r="K22" s="417"/>
      <c r="L22" s="417"/>
      <c r="M22" s="417"/>
      <c r="N22" s="417"/>
      <c r="O22" s="420"/>
      <c r="P22" s="417"/>
      <c r="Q22" s="391"/>
    </row>
    <row r="23" spans="1:17" ht="21.75" customHeight="1">
      <c r="A23" s="63"/>
      <c r="B23" s="388"/>
      <c r="C23" s="417"/>
      <c r="D23" s="421" t="s">
        <v>141</v>
      </c>
      <c r="E23" s="421"/>
      <c r="F23" s="421"/>
      <c r="G23" s="421"/>
      <c r="H23" s="421"/>
      <c r="I23" s="421"/>
      <c r="J23" s="421"/>
      <c r="K23" s="417"/>
      <c r="L23" s="417"/>
      <c r="M23" s="417"/>
      <c r="N23" s="417"/>
      <c r="O23" s="417"/>
      <c r="P23" s="417"/>
      <c r="Q23" s="391"/>
    </row>
    <row r="24" spans="1:17" ht="9" customHeight="1">
      <c r="A24" s="63"/>
      <c r="B24" s="388"/>
      <c r="C24" s="417"/>
      <c r="D24" s="414"/>
      <c r="E24" s="422"/>
      <c r="F24" s="423"/>
      <c r="G24" s="424"/>
      <c r="H24" s="424"/>
      <c r="I24" s="424"/>
      <c r="J24" s="424"/>
      <c r="K24" s="417"/>
      <c r="L24" s="417"/>
      <c r="M24" s="417"/>
      <c r="N24" s="417"/>
      <c r="O24" s="417"/>
      <c r="P24" s="417"/>
      <c r="Q24" s="391"/>
    </row>
    <row r="25" spans="1:17" ht="21" customHeight="1">
      <c r="A25" s="63"/>
      <c r="B25" s="388"/>
      <c r="C25" s="417"/>
      <c r="D25" s="421" t="s">
        <v>142</v>
      </c>
      <c r="E25" s="421"/>
      <c r="F25" s="425"/>
      <c r="G25" s="424"/>
      <c r="H25" s="424"/>
      <c r="I25" s="417"/>
      <c r="J25" s="417"/>
      <c r="K25" s="417"/>
      <c r="L25" s="418"/>
      <c r="M25" s="417"/>
      <c r="N25" s="417"/>
      <c r="O25" s="417"/>
      <c r="P25" s="417"/>
      <c r="Q25" s="391"/>
    </row>
    <row r="26" spans="1:17" ht="21.75" customHeight="1">
      <c r="A26" s="63"/>
      <c r="B26" s="388"/>
      <c r="C26" s="417"/>
      <c r="D26" s="426"/>
      <c r="E26" s="671"/>
      <c r="F26" s="671"/>
      <c r="G26" s="671"/>
      <c r="H26" s="427"/>
      <c r="I26" s="428"/>
      <c r="J26" s="672"/>
      <c r="K26" s="672"/>
      <c r="L26" s="427"/>
      <c r="M26" s="383"/>
      <c r="N26" s="383"/>
      <c r="O26" s="383"/>
      <c r="P26" s="383"/>
      <c r="Q26" s="391"/>
    </row>
    <row r="27" spans="1:17" ht="33.75" customHeight="1">
      <c r="A27" s="63"/>
      <c r="B27" s="388"/>
      <c r="C27" s="417"/>
      <c r="D27" s="429"/>
      <c r="E27" s="430"/>
      <c r="F27" s="430"/>
      <c r="G27" s="430"/>
      <c r="H27" s="431"/>
      <c r="I27" s="432"/>
      <c r="J27" s="433"/>
      <c r="K27" s="434"/>
      <c r="L27" s="435"/>
      <c r="M27" s="435"/>
      <c r="N27" s="431"/>
      <c r="O27" s="433"/>
      <c r="P27" s="435"/>
      <c r="Q27" s="391"/>
    </row>
    <row r="28" spans="1:17" ht="33.75" customHeight="1">
      <c r="A28" s="63"/>
      <c r="B28" s="388"/>
      <c r="C28" s="417"/>
      <c r="D28" s="429"/>
      <c r="E28" s="436"/>
      <c r="F28" s="437"/>
      <c r="G28" s="435"/>
      <c r="H28" s="432"/>
      <c r="I28" s="435"/>
      <c r="J28" s="673"/>
      <c r="K28" s="673"/>
      <c r="L28" s="438"/>
      <c r="M28" s="435"/>
      <c r="N28" s="435"/>
      <c r="O28" s="435"/>
      <c r="P28" s="435"/>
      <c r="Q28" s="391"/>
    </row>
    <row r="29" spans="1:17" ht="33" customHeight="1">
      <c r="A29" s="63"/>
      <c r="B29" s="388"/>
      <c r="C29" s="417"/>
      <c r="D29" s="429"/>
      <c r="E29" s="437"/>
      <c r="F29" s="437"/>
      <c r="G29" s="435"/>
      <c r="H29" s="432"/>
      <c r="I29" s="435"/>
      <c r="J29" s="439"/>
      <c r="K29" s="439"/>
      <c r="L29" s="438"/>
      <c r="M29" s="435"/>
      <c r="N29" s="435"/>
      <c r="O29" s="435"/>
      <c r="P29" s="435"/>
      <c r="Q29" s="391"/>
    </row>
    <row r="30" spans="1:17" ht="27.75" customHeight="1">
      <c r="A30" s="63"/>
      <c r="B30" s="440"/>
      <c r="C30" s="383"/>
      <c r="D30" s="441"/>
      <c r="E30" s="674"/>
      <c r="F30" s="674"/>
      <c r="G30" s="674"/>
      <c r="H30" s="442"/>
      <c r="I30" s="424"/>
      <c r="J30" s="663"/>
      <c r="K30" s="663"/>
      <c r="L30" s="442"/>
      <c r="M30" s="417"/>
      <c r="N30" s="417"/>
      <c r="O30" s="417"/>
      <c r="P30" s="417"/>
      <c r="Q30" s="391"/>
    </row>
    <row r="31" spans="1:17" ht="12.75">
      <c r="A31" s="63"/>
      <c r="B31" s="388"/>
      <c r="C31" s="417"/>
      <c r="D31" s="443" t="s">
        <v>189</v>
      </c>
      <c r="E31" s="444"/>
      <c r="F31" s="444"/>
      <c r="G31" s="444"/>
      <c r="H31" s="375"/>
      <c r="I31" s="445"/>
      <c r="J31" s="446"/>
      <c r="K31" s="447" t="s">
        <v>188</v>
      </c>
      <c r="L31" s="371"/>
      <c r="M31" s="371"/>
      <c r="N31" s="375"/>
      <c r="O31" s="376"/>
      <c r="P31" s="371"/>
      <c r="Q31" s="378"/>
    </row>
    <row r="32" spans="1:17" ht="21" customHeight="1">
      <c r="A32" s="63"/>
      <c r="B32" s="388"/>
      <c r="C32" s="417"/>
      <c r="D32" s="666"/>
      <c r="E32" s="666"/>
      <c r="F32" s="666"/>
      <c r="G32" s="666"/>
      <c r="H32" s="666"/>
      <c r="I32" s="666"/>
      <c r="J32" s="667"/>
      <c r="K32" s="448"/>
      <c r="L32" s="442"/>
      <c r="M32" s="417"/>
      <c r="N32" s="417"/>
      <c r="O32" s="417"/>
      <c r="P32" s="417"/>
      <c r="Q32" s="391"/>
    </row>
    <row r="33" spans="1:17" ht="12.75">
      <c r="A33" s="63"/>
      <c r="B33" s="388"/>
      <c r="C33" s="417"/>
      <c r="D33" s="666"/>
      <c r="E33" s="666"/>
      <c r="F33" s="666"/>
      <c r="G33" s="666"/>
      <c r="H33" s="666"/>
      <c r="I33" s="666"/>
      <c r="J33" s="667"/>
      <c r="K33" s="417"/>
      <c r="L33" s="417"/>
      <c r="M33" s="417"/>
      <c r="N33" s="417"/>
      <c r="O33" s="449"/>
      <c r="P33" s="417"/>
      <c r="Q33" s="391"/>
    </row>
    <row r="34" spans="1:17" ht="21" customHeight="1">
      <c r="A34" s="63"/>
      <c r="B34" s="388"/>
      <c r="C34" s="417"/>
      <c r="D34" s="666"/>
      <c r="E34" s="666"/>
      <c r="F34" s="666"/>
      <c r="G34" s="666"/>
      <c r="H34" s="666"/>
      <c r="I34" s="666"/>
      <c r="J34" s="667"/>
      <c r="K34" s="450"/>
      <c r="L34" s="442"/>
      <c r="M34" s="417"/>
      <c r="N34" s="417"/>
      <c r="O34" s="417"/>
      <c r="P34" s="417"/>
      <c r="Q34" s="391"/>
    </row>
    <row r="35" spans="1:17" ht="22.5" customHeight="1" thickBot="1">
      <c r="A35" s="64"/>
      <c r="B35" s="440"/>
      <c r="C35" s="383"/>
      <c r="D35" s="668"/>
      <c r="E35" s="668"/>
      <c r="F35" s="668"/>
      <c r="G35" s="668"/>
      <c r="H35" s="668"/>
      <c r="I35" s="668"/>
      <c r="J35" s="669"/>
      <c r="K35" s="451"/>
      <c r="L35" s="427"/>
      <c r="M35" s="383"/>
      <c r="N35" s="383"/>
      <c r="O35" s="383"/>
      <c r="P35" s="383"/>
      <c r="Q35" s="387"/>
    </row>
    <row r="36" spans="1:17" ht="13.5" customHeight="1">
      <c r="A36" s="61"/>
      <c r="B36" s="388"/>
      <c r="C36" s="417"/>
      <c r="D36" s="441"/>
      <c r="E36" s="425"/>
      <c r="F36" s="452"/>
      <c r="G36" s="417"/>
      <c r="H36" s="424"/>
      <c r="I36" s="417"/>
      <c r="J36" s="453"/>
      <c r="K36" s="453"/>
      <c r="L36" s="442"/>
      <c r="M36" s="417"/>
      <c r="N36" s="417"/>
      <c r="O36" s="417"/>
      <c r="P36" s="417"/>
      <c r="Q36" s="391"/>
    </row>
    <row r="37" spans="1:17" ht="3.75" customHeight="1">
      <c r="A37" s="61"/>
      <c r="B37" s="440"/>
      <c r="C37" s="383"/>
      <c r="D37" s="454"/>
      <c r="E37" s="670"/>
      <c r="F37" s="670"/>
      <c r="G37" s="670"/>
      <c r="H37" s="455"/>
      <c r="I37" s="456"/>
      <c r="J37" s="456"/>
      <c r="K37" s="455"/>
      <c r="L37" s="455"/>
      <c r="M37" s="383"/>
      <c r="N37" s="383"/>
      <c r="O37" s="383"/>
      <c r="P37" s="383"/>
      <c r="Q37" s="387"/>
    </row>
    <row r="38" spans="2:18" ht="16.5" customHeight="1">
      <c r="B38" s="2"/>
      <c r="C38" s="2"/>
      <c r="D38" s="33"/>
      <c r="E38" s="22"/>
      <c r="F38" s="2"/>
      <c r="G38" s="2"/>
      <c r="H38" s="18"/>
      <c r="I38" s="13"/>
      <c r="J38" s="13"/>
      <c r="K38" s="18"/>
      <c r="L38" s="18"/>
      <c r="M38" s="2"/>
      <c r="N38" s="2"/>
      <c r="O38" s="2"/>
      <c r="P38" s="2"/>
      <c r="Q38" s="2"/>
      <c r="R38" s="2"/>
    </row>
    <row r="39" spans="2:18" ht="4.5" customHeight="1">
      <c r="B39" s="2"/>
      <c r="C39" s="2"/>
      <c r="D39" s="2"/>
      <c r="E39" s="2"/>
      <c r="F39" s="2"/>
      <c r="G39" s="2"/>
      <c r="H39" s="3"/>
      <c r="I39" s="3"/>
      <c r="J39" s="3"/>
      <c r="K39" s="2"/>
      <c r="L39" s="2"/>
      <c r="M39" s="2"/>
      <c r="N39" s="2"/>
      <c r="O39" s="2"/>
      <c r="P39" s="2"/>
      <c r="Q39" s="2"/>
      <c r="R39" s="2"/>
    </row>
    <row r="40" spans="2:18" ht="14.25" customHeigh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2:18" ht="21" customHeight="1">
      <c r="B41" s="22"/>
      <c r="C41" s="8"/>
      <c r="D41" s="22"/>
      <c r="E41" s="22"/>
      <c r="F41" s="22"/>
      <c r="G41" s="22"/>
      <c r="H41" s="22"/>
      <c r="I41" s="22"/>
      <c r="J41" s="22"/>
      <c r="K41" s="2"/>
      <c r="L41" s="2"/>
      <c r="M41" s="2"/>
      <c r="N41" s="2"/>
      <c r="O41" s="2"/>
      <c r="P41" s="2"/>
      <c r="Q41" s="2"/>
      <c r="R41" s="2"/>
    </row>
    <row r="42" spans="2:18" ht="16.5" customHeight="1">
      <c r="B42" s="22"/>
      <c r="C42" s="8"/>
      <c r="D42" s="20"/>
      <c r="E42" s="21"/>
      <c r="F42" s="22"/>
      <c r="G42" s="23"/>
      <c r="H42" s="24"/>
      <c r="I42" s="2"/>
      <c r="J42" s="22"/>
      <c r="K42" s="2"/>
      <c r="L42" s="2"/>
      <c r="M42" s="2"/>
      <c r="N42" s="2"/>
      <c r="O42" s="6"/>
      <c r="P42" s="6"/>
      <c r="Q42" s="2"/>
      <c r="R42" s="2"/>
    </row>
    <row r="43" spans="1:18" ht="16.5" customHeight="1">
      <c r="A43" s="2"/>
      <c r="B43" s="22"/>
      <c r="C43" s="8"/>
      <c r="D43" s="25"/>
      <c r="E43" s="23"/>
      <c r="F43" s="23"/>
      <c r="G43" s="23"/>
      <c r="H43" s="26"/>
      <c r="I43" s="27"/>
      <c r="J43" s="28"/>
      <c r="K43" s="2"/>
      <c r="L43" s="2"/>
      <c r="M43" s="2"/>
      <c r="N43" s="2"/>
      <c r="O43" s="19"/>
      <c r="P43" s="2"/>
      <c r="Q43" s="2"/>
      <c r="R43" s="2"/>
    </row>
    <row r="44" spans="1:18" ht="16.5" customHeight="1">
      <c r="A44" s="2"/>
      <c r="B44" s="2"/>
      <c r="C44" s="2"/>
      <c r="D44" s="25"/>
      <c r="E44" s="639"/>
      <c r="F44" s="639"/>
      <c r="G44" s="639"/>
      <c r="H44" s="639"/>
      <c r="I44" s="649"/>
      <c r="J44" s="649"/>
      <c r="K44" s="2"/>
      <c r="L44" s="2"/>
      <c r="M44" s="2"/>
      <c r="N44" s="2"/>
      <c r="O44" s="19"/>
      <c r="P44" s="2"/>
      <c r="Q44" s="2"/>
      <c r="R44" s="2"/>
    </row>
    <row r="45" spans="1:18" ht="16.5" customHeight="1">
      <c r="A45" s="2"/>
      <c r="B45" s="2"/>
      <c r="C45" s="2"/>
      <c r="D45" s="29"/>
      <c r="E45" s="17"/>
      <c r="F45" s="30"/>
      <c r="G45" s="13"/>
      <c r="H45" s="13"/>
      <c r="I45" s="13"/>
      <c r="J45" s="13"/>
      <c r="K45" s="2"/>
      <c r="L45" s="2"/>
      <c r="M45" s="2"/>
      <c r="N45" s="2"/>
      <c r="O45" s="19"/>
      <c r="P45" s="2"/>
      <c r="Q45" s="2"/>
      <c r="R45" s="2"/>
    </row>
    <row r="46" spans="1:18" ht="15" customHeight="1">
      <c r="A46" s="2"/>
      <c r="B46" s="2"/>
      <c r="C46" s="2"/>
      <c r="D46" s="29"/>
      <c r="E46" s="30"/>
      <c r="F46" s="9"/>
      <c r="G46" s="3"/>
      <c r="H46" s="3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ht="16.5" customHeight="1">
      <c r="A47" s="2"/>
      <c r="B47" s="2"/>
      <c r="C47" s="2"/>
      <c r="D47" s="20"/>
      <c r="E47" s="17"/>
      <c r="F47" s="30"/>
      <c r="G47" s="3"/>
      <c r="H47" s="3"/>
      <c r="I47" s="3"/>
      <c r="J47" s="3"/>
      <c r="K47" s="2"/>
      <c r="L47" s="2"/>
      <c r="M47" s="2"/>
      <c r="N47" s="2"/>
      <c r="O47" s="2"/>
      <c r="P47" s="2"/>
      <c r="Q47" s="2"/>
      <c r="R47" s="2"/>
    </row>
    <row r="48" spans="1:18" ht="16.5" customHeight="1">
      <c r="A48" s="2"/>
      <c r="B48" s="2"/>
      <c r="C48" s="2"/>
      <c r="D48" s="25"/>
      <c r="E48" s="15"/>
      <c r="F48" s="9"/>
      <c r="G48" s="3"/>
      <c r="H48" s="3"/>
      <c r="I48" s="2"/>
      <c r="J48" s="2"/>
      <c r="K48" s="2"/>
      <c r="L48" s="6"/>
      <c r="M48" s="2"/>
      <c r="N48" s="2"/>
      <c r="O48" s="2"/>
      <c r="P48" s="2"/>
      <c r="Q48" s="2"/>
      <c r="R48" s="2"/>
    </row>
    <row r="49" spans="1:18" ht="9.75" customHeight="1">
      <c r="A49" s="2"/>
      <c r="B49" s="2"/>
      <c r="C49" s="2"/>
      <c r="D49" s="25"/>
      <c r="E49" s="13"/>
      <c r="F49" s="9"/>
      <c r="G49" s="2"/>
      <c r="H49" s="31"/>
      <c r="I49" s="2"/>
      <c r="J49" s="7"/>
      <c r="K49" s="2"/>
      <c r="L49" s="2"/>
      <c r="M49" s="2"/>
      <c r="N49" s="2"/>
      <c r="O49" s="2"/>
      <c r="P49" s="2"/>
      <c r="Q49" s="2"/>
      <c r="R49" s="2"/>
    </row>
    <row r="50" spans="1:18" ht="16.5" customHeight="1">
      <c r="A50" s="32"/>
      <c r="B50" s="2"/>
      <c r="C50" s="2"/>
      <c r="D50" s="25"/>
      <c r="E50" s="639"/>
      <c r="F50" s="639"/>
      <c r="G50" s="639"/>
      <c r="H50" s="19"/>
      <c r="I50" s="3"/>
      <c r="J50" s="644"/>
      <c r="K50" s="644"/>
      <c r="L50" s="19"/>
      <c r="M50" s="2"/>
      <c r="N50" s="2"/>
      <c r="O50" s="2"/>
      <c r="P50" s="2"/>
      <c r="Q50" s="2"/>
      <c r="R50" s="2"/>
    </row>
    <row r="51" spans="2:18" ht="9.75" customHeight="1">
      <c r="B51" s="2"/>
      <c r="C51" s="2"/>
      <c r="D51" s="25"/>
      <c r="E51" s="5"/>
      <c r="F51" s="5"/>
      <c r="G51" s="5"/>
      <c r="H51" s="31"/>
      <c r="I51" s="3"/>
      <c r="J51" s="7"/>
      <c r="K51" s="6"/>
      <c r="L51" s="2"/>
      <c r="M51" s="2"/>
      <c r="N51" s="2"/>
      <c r="O51" s="2"/>
      <c r="P51" s="2"/>
      <c r="Q51" s="2"/>
      <c r="R51" s="2"/>
    </row>
    <row r="52" spans="2:18" ht="16.5" customHeight="1">
      <c r="B52" s="2"/>
      <c r="C52" s="2"/>
      <c r="D52" s="25"/>
      <c r="E52" s="4"/>
      <c r="F52" s="4"/>
      <c r="G52" s="2"/>
      <c r="H52" s="3"/>
      <c r="I52" s="2"/>
      <c r="J52" s="644"/>
      <c r="K52" s="644"/>
      <c r="L52" s="19"/>
      <c r="M52" s="2"/>
      <c r="N52" s="2"/>
      <c r="O52" s="2"/>
      <c r="P52" s="2"/>
      <c r="Q52" s="2"/>
      <c r="R52" s="2"/>
    </row>
    <row r="53" spans="2:18" ht="6" customHeight="1">
      <c r="B53" s="2"/>
      <c r="C53" s="2"/>
      <c r="D53" s="25"/>
      <c r="E53" s="4"/>
      <c r="F53" s="4"/>
      <c r="G53" s="2"/>
      <c r="H53" s="3"/>
      <c r="I53" s="2"/>
      <c r="J53" s="16"/>
      <c r="K53" s="16"/>
      <c r="L53" s="19"/>
      <c r="M53" s="2"/>
      <c r="N53" s="2"/>
      <c r="O53" s="2"/>
      <c r="P53" s="2"/>
      <c r="Q53" s="2"/>
      <c r="R53" s="2"/>
    </row>
    <row r="54" spans="2:18" ht="15" customHeight="1">
      <c r="B54" s="2"/>
      <c r="C54" s="2"/>
      <c r="D54" s="25"/>
      <c r="E54" s="13"/>
      <c r="F54" s="4"/>
      <c r="G54" s="3"/>
      <c r="H54" s="3"/>
      <c r="I54" s="3"/>
      <c r="J54" s="3"/>
      <c r="K54" s="2"/>
      <c r="L54" s="2"/>
      <c r="M54" s="2"/>
      <c r="N54" s="2"/>
      <c r="O54" s="2"/>
      <c r="P54" s="2"/>
      <c r="Q54" s="2"/>
      <c r="R54" s="2"/>
    </row>
    <row r="55" spans="2:18" ht="9.75" customHeight="1">
      <c r="B55" s="2"/>
      <c r="C55" s="2"/>
      <c r="D55" s="25"/>
      <c r="E55" s="13"/>
      <c r="F55" s="9"/>
      <c r="G55" s="2"/>
      <c r="H55" s="31"/>
      <c r="I55" s="2"/>
      <c r="J55" s="7"/>
      <c r="K55" s="2"/>
      <c r="L55" s="2"/>
      <c r="M55" s="2"/>
      <c r="N55" s="2"/>
      <c r="O55" s="2"/>
      <c r="P55" s="2"/>
      <c r="Q55" s="2"/>
      <c r="R55" s="2"/>
    </row>
    <row r="56" spans="2:18" ht="16.5" customHeight="1">
      <c r="B56" s="2"/>
      <c r="C56" s="2"/>
      <c r="D56" s="25"/>
      <c r="E56" s="639"/>
      <c r="F56" s="639"/>
      <c r="G56" s="639"/>
      <c r="H56" s="19"/>
      <c r="I56" s="3"/>
      <c r="J56" s="644"/>
      <c r="K56" s="644"/>
      <c r="L56" s="19"/>
      <c r="M56" s="2"/>
      <c r="N56" s="2"/>
      <c r="O56" s="2"/>
      <c r="P56" s="2"/>
      <c r="Q56" s="2"/>
      <c r="R56" s="2"/>
    </row>
    <row r="57" spans="2:18" ht="9.75" customHeight="1">
      <c r="B57" s="2"/>
      <c r="C57" s="2"/>
      <c r="D57" s="25"/>
      <c r="E57" s="5"/>
      <c r="F57" s="5"/>
      <c r="G57" s="5"/>
      <c r="H57" s="31"/>
      <c r="I57" s="3"/>
      <c r="J57" s="7"/>
      <c r="K57" s="6"/>
      <c r="L57" s="2"/>
      <c r="M57" s="2"/>
      <c r="N57" s="2"/>
      <c r="O57" s="2"/>
      <c r="P57" s="2"/>
      <c r="Q57" s="2"/>
      <c r="R57" s="2"/>
    </row>
    <row r="58" spans="2:18" ht="16.5" customHeight="1">
      <c r="B58" s="2"/>
      <c r="C58" s="2"/>
      <c r="D58" s="25"/>
      <c r="E58" s="4"/>
      <c r="F58" s="4"/>
      <c r="G58" s="2"/>
      <c r="H58" s="3"/>
      <c r="I58" s="2"/>
      <c r="J58" s="644"/>
      <c r="K58" s="644"/>
      <c r="L58" s="19"/>
      <c r="M58" s="2"/>
      <c r="N58" s="2"/>
      <c r="O58" s="2"/>
      <c r="P58" s="2"/>
      <c r="Q58" s="2"/>
      <c r="R58" s="2"/>
    </row>
    <row r="59" spans="2:18" ht="9.75" customHeight="1">
      <c r="B59" s="2"/>
      <c r="C59" s="2"/>
      <c r="D59" s="25"/>
      <c r="E59" s="13"/>
      <c r="F59" s="9"/>
      <c r="G59" s="2"/>
      <c r="H59" s="31"/>
      <c r="I59" s="2"/>
      <c r="J59" s="7"/>
      <c r="K59" s="2"/>
      <c r="L59" s="2"/>
      <c r="M59" s="2"/>
      <c r="N59" s="2"/>
      <c r="O59" s="2"/>
      <c r="P59" s="2"/>
      <c r="Q59" s="2"/>
      <c r="R59" s="2"/>
    </row>
    <row r="60" spans="2:18" ht="16.5" customHeight="1">
      <c r="B60" s="2"/>
      <c r="C60" s="2"/>
      <c r="D60" s="25"/>
      <c r="E60" s="639"/>
      <c r="F60" s="639"/>
      <c r="G60" s="639"/>
      <c r="H60" s="19"/>
      <c r="I60" s="3"/>
      <c r="J60" s="644"/>
      <c r="K60" s="644"/>
      <c r="L60" s="19"/>
      <c r="M60" s="2"/>
      <c r="N60" s="2"/>
      <c r="O60" s="2"/>
      <c r="P60" s="2"/>
      <c r="Q60" s="2"/>
      <c r="R60" s="2"/>
    </row>
    <row r="61" spans="2:18" ht="9.75" customHeight="1">
      <c r="B61" s="2"/>
      <c r="C61" s="2"/>
      <c r="D61" s="25"/>
      <c r="E61" s="5"/>
      <c r="F61" s="5"/>
      <c r="G61" s="5"/>
      <c r="H61" s="31"/>
      <c r="I61" s="3"/>
      <c r="J61" s="7"/>
      <c r="K61" s="6"/>
      <c r="L61" s="2"/>
      <c r="M61" s="2"/>
      <c r="N61" s="2"/>
      <c r="O61" s="2"/>
      <c r="P61" s="2"/>
      <c r="Q61" s="2"/>
      <c r="R61" s="2"/>
    </row>
    <row r="62" spans="2:18" ht="16.5" customHeight="1">
      <c r="B62" s="2"/>
      <c r="C62" s="2"/>
      <c r="D62" s="25"/>
      <c r="E62" s="4"/>
      <c r="F62" s="4"/>
      <c r="G62" s="2"/>
      <c r="H62" s="3"/>
      <c r="I62" s="2"/>
      <c r="J62" s="644"/>
      <c r="K62" s="644"/>
      <c r="L62" s="19"/>
      <c r="M62" s="2"/>
      <c r="N62" s="2"/>
      <c r="O62" s="2"/>
      <c r="P62" s="2"/>
      <c r="Q62" s="2"/>
      <c r="R62" s="2"/>
    </row>
    <row r="63" spans="1:18" ht="17.25" customHeight="1">
      <c r="A63" s="1"/>
      <c r="B63" s="2"/>
      <c r="C63" s="8"/>
      <c r="D63" s="21"/>
      <c r="E63" s="2"/>
      <c r="F63" s="2"/>
      <c r="G63" s="2"/>
      <c r="H63" s="2"/>
      <c r="I63" s="2"/>
      <c r="J63" s="2"/>
      <c r="K63" s="2"/>
      <c r="L63" s="19"/>
      <c r="M63" s="2"/>
      <c r="N63" s="2"/>
      <c r="O63" s="2"/>
      <c r="P63" s="2"/>
      <c r="Q63" s="2"/>
      <c r="R63" s="2"/>
    </row>
    <row r="64" spans="2:18" ht="24.75" customHeight="1">
      <c r="B64" s="2"/>
      <c r="C64" s="3"/>
      <c r="D64" s="10"/>
      <c r="E64" s="3"/>
      <c r="F64" s="2"/>
      <c r="G64" s="2"/>
      <c r="H64" s="2"/>
      <c r="I64" s="6"/>
      <c r="J64" s="6"/>
      <c r="K64" s="2"/>
      <c r="L64" s="2"/>
      <c r="M64" s="2"/>
      <c r="N64" s="2"/>
      <c r="O64" s="2"/>
      <c r="P64" s="2"/>
      <c r="Q64" s="2"/>
      <c r="R64" s="2"/>
    </row>
    <row r="65" spans="2:18" ht="15" customHeight="1">
      <c r="B65" s="2"/>
      <c r="C65" s="2"/>
      <c r="D65" s="20"/>
      <c r="E65" s="17"/>
      <c r="F65" s="14"/>
      <c r="G65" s="14"/>
      <c r="H65" s="14"/>
      <c r="I65" s="14"/>
      <c r="J65" s="14"/>
      <c r="K65" s="14"/>
      <c r="L65" s="28"/>
      <c r="M65" s="2"/>
      <c r="N65" s="2"/>
      <c r="O65" s="2"/>
      <c r="P65" s="6"/>
      <c r="Q65" s="2"/>
      <c r="R65" s="2"/>
    </row>
    <row r="66" spans="2:18" ht="16.5" customHeight="1">
      <c r="B66" s="2"/>
      <c r="C66" s="2"/>
      <c r="D66" s="25"/>
      <c r="E66" s="4"/>
      <c r="F66" s="2"/>
      <c r="G66" s="2"/>
      <c r="H66" s="9"/>
      <c r="I66" s="2"/>
      <c r="J66" s="2"/>
      <c r="K66" s="2"/>
      <c r="L66" s="19"/>
      <c r="M66" s="2"/>
      <c r="N66" s="2"/>
      <c r="O66" s="2"/>
      <c r="P66" s="2"/>
      <c r="Q66" s="2"/>
      <c r="R66" s="2"/>
    </row>
    <row r="67" spans="2:18" ht="12.75">
      <c r="B67" s="2"/>
      <c r="C67" s="2"/>
      <c r="D67" s="11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2:18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2:18" ht="14.25" customHeight="1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2:18" ht="12.75">
      <c r="B70" s="2"/>
      <c r="C70" s="2"/>
      <c r="D70" s="2"/>
      <c r="E70" s="2"/>
      <c r="F70" s="2"/>
      <c r="G70" s="2"/>
      <c r="H70" s="13"/>
      <c r="I70" s="13"/>
      <c r="J70" s="649"/>
      <c r="K70" s="649"/>
      <c r="L70" s="649"/>
      <c r="M70" s="649"/>
      <c r="N70" s="649"/>
      <c r="O70" s="649"/>
      <c r="P70" s="649"/>
      <c r="Q70" s="2"/>
      <c r="R70" s="2"/>
    </row>
    <row r="71" spans="2:18" ht="12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</sheetData>
  <sheetProtection password="CF7A" sheet="1" selectLockedCells="1"/>
  <mergeCells count="34">
    <mergeCell ref="S4:AD4"/>
    <mergeCell ref="D5:P5"/>
    <mergeCell ref="D20:P20"/>
    <mergeCell ref="D21:P21"/>
    <mergeCell ref="D7:P7"/>
    <mergeCell ref="D9:P9"/>
    <mergeCell ref="D4:P4"/>
    <mergeCell ref="C16:J16"/>
    <mergeCell ref="K16:P16"/>
    <mergeCell ref="D11:J11"/>
    <mergeCell ref="D3:P3"/>
    <mergeCell ref="D18:P18"/>
    <mergeCell ref="D32:J35"/>
    <mergeCell ref="J62:K62"/>
    <mergeCell ref="J60:K60"/>
    <mergeCell ref="E37:G37"/>
    <mergeCell ref="E26:G26"/>
    <mergeCell ref="J26:K26"/>
    <mergeCell ref="J28:K28"/>
    <mergeCell ref="E30:G30"/>
    <mergeCell ref="J70:P70"/>
    <mergeCell ref="E50:G50"/>
    <mergeCell ref="J50:K50"/>
    <mergeCell ref="J52:K52"/>
    <mergeCell ref="E56:G56"/>
    <mergeCell ref="J56:K56"/>
    <mergeCell ref="K11:O11"/>
    <mergeCell ref="K13:L13"/>
    <mergeCell ref="D13:H13"/>
    <mergeCell ref="E60:G60"/>
    <mergeCell ref="J30:K30"/>
    <mergeCell ref="I44:J44"/>
    <mergeCell ref="J58:K58"/>
    <mergeCell ref="E44:H44"/>
  </mergeCells>
  <printOptions/>
  <pageMargins left="0.4330708661417323" right="0.5905511811023623" top="0.4724409448818898" bottom="0.5118110236220472" header="0.4330708661417323" footer="0.3937007874015748"/>
  <pageSetup horizontalDpi="600" verticalDpi="600" orientation="portrait" paperSize="9" scale="86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Stabau If</dc:title>
  <dc:subject>Mietwohnraumförderung - Aufwendungsorientierte Förderung</dc:subject>
  <dc:creator>Oberste Baubehörde (OBB)</dc:creator>
  <cp:keywords/>
  <dc:description/>
  <cp:lastModifiedBy>OBB/IIC1/Herold, Sebastian (OBB)</cp:lastModifiedBy>
  <cp:lastPrinted>2017-10-10T09:12:47Z</cp:lastPrinted>
  <dcterms:created xsi:type="dcterms:W3CDTF">2012-01-12T13:00:40Z</dcterms:created>
  <dcterms:modified xsi:type="dcterms:W3CDTF">2017-10-10T09:18:11Z</dcterms:modified>
  <cp:category/>
  <cp:version/>
  <cp:contentType/>
  <cp:contentStatus/>
</cp:coreProperties>
</file>